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1070" windowHeight="5550" activeTab="0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<sst xmlns="http://schemas.openxmlformats.org/spreadsheetml/2006/main" count="160" uniqueCount="130">
  <si>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</si>
  <si>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</si>
  <si>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</si>
  <si>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</si>
  <si>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</si>
  <si>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</si>
  <si>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</si>
  <si>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</si>
  <si>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</si>
  <si>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</si>
  <si>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</si>
  <si>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</si>
  <si>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</si>
  <si>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</si>
  <si>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</si>
  <si>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</si>
  <si>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</si>
  <si>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</si>
  <si>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</si>
  <si>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</si>
  <si>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</si>
  <si>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</si>
  <si>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</si>
  <si>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</si>
  <si>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</si>
  <si>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</si>
  <si>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</si>
  <si>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</si>
  <si>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</si>
  <si>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</si>
  <si>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</si>
  <si>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</si>
  <si>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</si>
  <si>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</si>
  <si>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</si>
  <si>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</si>
  <si>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</si>
  <si>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</si>
  <si>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</si>
  <si>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</si>
  <si>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</si>
  <si>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</si>
  <si>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</si>
  <si>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</si>
  <si>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</si>
  <si>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</si>
  <si>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</si>
  <si>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</si>
  <si>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</si>
  <si>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</si>
  <si>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</si>
  <si>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</si>
  <si>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</si>
  <si>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</si>
  <si>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</si>
  <si>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</si>
  <si>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</si>
  <si>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</si>
  <si>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</si>
  <si>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</si>
  <si>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</si>
  <si>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</si>
  <si>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</si>
  <si>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</si>
  <si>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</si>
  <si>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</si>
  <si>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</si>
  <si>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</si>
  <si>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</si>
  <si>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</si>
  <si>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</si>
  <si>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</si>
  <si>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</si>
  <si>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</si>
  <si>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</si>
  <si>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</si>
  <si>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</si>
  <si>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</si>
  <si>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</si>
  <si>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</si>
  <si>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</si>
  <si>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</si>
  <si>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</si>
  <si>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</si>
  <si>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</si>
  <si>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</si>
  <si>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</si>
  <si>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</si>
  <si>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</si>
  <si>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</si>
  <si>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</si>
  <si>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</si>
  <si>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</si>
  <si>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</si>
  <si>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</si>
  <si>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</si>
  <si>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</si>
  <si>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</si>
  <si>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</si>
  <si>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</si>
  <si>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</si>
  <si>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</si>
  <si>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</si>
  <si>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</si>
  <si>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</si>
  <si>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</si>
  <si>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</si>
  <si>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</si>
  <si>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</si>
  <si>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</si>
  <si>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</si>
  <si>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</si>
  <si>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</si>
  <si>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</si>
  <si>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</si>
  <si>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</si>
  <si>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</si>
  <si>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</si>
  <si>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</si>
  <si>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</si>
  <si>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</si>
  <si>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</si>
  <si>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</si>
  <si>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</si>
  <si>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</si>
  <si>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</si>
  <si>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Marshall</t>
  </si>
  <si>
    <t>Straw, native or brome hay</t>
  </si>
  <si>
    <t>BBR 18</t>
  </si>
  <si>
    <t xml:space="preserve">SW 1/4, Sec. 17 &amp; NW 1/4 Sec. 20, T4S, R7E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</si>
</sst>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5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5" fillId="0" borderId="0" xfId="57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39" xfId="0" applyNumberFormat="1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41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textRotation="90"/>
    </xf>
    <xf numFmtId="0" fontId="14" fillId="34" borderId="43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45" xfId="0" applyFont="1" applyFill="1" applyBorder="1" applyAlignment="1" applyProtection="1">
      <alignment horizontal="left"/>
      <protection locked="0"/>
    </xf>
    <xf numFmtId="0" fontId="9" fillId="33" borderId="46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/>
      <protection locked="0"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33" borderId="49" xfId="0" applyFont="1" applyFill="1" applyBorder="1" applyAlignment="1" applyProtection="1">
      <alignment horizontal="left"/>
      <protection locked="0"/>
    </xf>
    <xf numFmtId="0" fontId="9" fillId="33" borderId="50" xfId="0" applyFont="1" applyFill="1" applyBorder="1" applyAlignment="1" applyProtection="1">
      <alignment horizontal="left"/>
      <protection locked="0"/>
    </xf>
    <xf numFmtId="165" fontId="9" fillId="33" borderId="49" xfId="0" applyNumberFormat="1" applyFont="1" applyFill="1" applyBorder="1" applyAlignment="1" applyProtection="1">
      <alignment horizontal="left"/>
      <protection locked="0"/>
    </xf>
    <xf numFmtId="165" fontId="9" fillId="33" borderId="46" xfId="0" applyNumberFormat="1" applyFont="1" applyFill="1" applyBorder="1" applyAlignment="1" applyProtection="1">
      <alignment horizontal="left"/>
      <protection locked="0"/>
    </xf>
    <xf numFmtId="0" fontId="9" fillId="34" borderId="47" xfId="0" applyFont="1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51" xfId="0" applyNumberFormat="1" applyFont="1" applyFill="1" applyBorder="1" applyAlignment="1" applyProtection="1">
      <alignment horizontal="center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49" xfId="0" applyNumberFormat="1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53" xfId="0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56" xfId="0" applyNumberFormat="1" applyFont="1" applyFill="1" applyBorder="1" applyAlignment="1" applyProtection="1">
      <alignment horizontal="center"/>
      <protection locked="0"/>
    </xf>
    <xf numFmtId="165" fontId="9" fillId="33" borderId="57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left" vertic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6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57" xfId="0" applyNumberFormat="1" applyFont="1" applyFill="1" applyBorder="1" applyAlignment="1" applyProtection="1">
      <alignment horizontal="left"/>
      <protection locked="0"/>
    </xf>
    <xf numFmtId="0" fontId="9" fillId="33" borderId="58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9" fillId="34" borderId="4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48" xfId="0" applyNumberFormat="1" applyFont="1" applyFill="1" applyBorder="1" applyAlignment="1" applyProtection="1">
      <alignment horizontal="left"/>
      <protection locked="0"/>
    </xf>
    <xf numFmtId="2" fontId="9" fillId="33" borderId="59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58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tabSelected="1" zoomScalePageLayoutView="0" workbookViewId="0" topLeftCell="A4">
      <selection activeCell="CI14" sqref="CI14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195" t="s">
        <v>0</v>
      </c>
      <c r="B1" s="192"/>
      <c r="C1" s="192"/>
      <c r="D1" s="192"/>
      <c r="E1" s="192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97" t="s">
        <v>2</v>
      </c>
      <c r="BN1" s="198"/>
      <c r="BO1" s="198"/>
      <c r="BP1" s="198"/>
      <c r="BQ1" s="198"/>
      <c r="BR1" s="198"/>
      <c r="BS1" s="198"/>
      <c r="BT1" s="198"/>
    </row>
    <row r="2" spans="1:72" ht="10.5" customHeight="1">
      <c r="A2" s="195" t="s">
        <v>3</v>
      </c>
      <c r="B2" s="192"/>
      <c r="C2" s="192"/>
      <c r="D2" s="192"/>
      <c r="E2" s="192"/>
      <c r="F2" s="128"/>
      <c r="G2" s="203" t="s">
        <v>1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199" t="s">
        <v>110</v>
      </c>
      <c r="BN2" s="198"/>
      <c r="BO2" s="198"/>
      <c r="BP2" s="198"/>
      <c r="BQ2" s="198"/>
      <c r="BR2" s="198"/>
      <c r="BS2" s="198"/>
      <c r="BT2" s="198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91" t="s">
        <v>39</v>
      </c>
      <c r="B4" s="191"/>
      <c r="C4" s="191"/>
      <c r="D4" s="191"/>
      <c r="E4" s="191"/>
      <c r="F4" s="191"/>
      <c r="G4" s="192"/>
      <c r="H4" s="192"/>
      <c r="I4" s="175" t="s">
        <v>128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191"/>
      <c r="B5" s="191"/>
      <c r="C5" s="191"/>
      <c r="D5" s="191"/>
      <c r="E5" s="191"/>
      <c r="F5" s="191"/>
      <c r="G5" s="192"/>
      <c r="H5" s="192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6" t="s">
        <v>44</v>
      </c>
      <c r="B7" s="168"/>
      <c r="C7" s="168"/>
      <c r="D7" s="168"/>
      <c r="E7" s="168"/>
      <c r="F7" s="168"/>
      <c r="G7" s="168"/>
      <c r="H7" s="168"/>
      <c r="I7" s="168"/>
      <c r="J7" s="168"/>
      <c r="K7" s="175" t="s">
        <v>129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5"/>
      <c r="AQ7" s="55"/>
      <c r="AR7" s="191" t="s">
        <v>45</v>
      </c>
      <c r="AS7" s="191"/>
      <c r="AT7" s="191"/>
      <c r="AU7" s="191"/>
      <c r="AV7" s="191"/>
      <c r="AW7" s="191"/>
      <c r="AX7" s="192"/>
      <c r="AY7" s="192"/>
      <c r="AZ7" s="175" t="s">
        <v>42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6"/>
      <c r="BT7" s="206"/>
      <c r="BU7" s="206"/>
      <c r="BV7" s="9"/>
      <c r="BW7" s="9"/>
      <c r="BX7" s="9"/>
      <c r="CZ7" s="11"/>
      <c r="DA7" s="11"/>
    </row>
    <row r="8" spans="1:105" ht="9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5"/>
      <c r="AQ8" s="55"/>
      <c r="AR8" s="191"/>
      <c r="AS8" s="191"/>
      <c r="AT8" s="191"/>
      <c r="AU8" s="191"/>
      <c r="AV8" s="191"/>
      <c r="AW8" s="191"/>
      <c r="AX8" s="192"/>
      <c r="AY8" s="192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7"/>
      <c r="BT8" s="207"/>
      <c r="BU8" s="207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85" t="s">
        <v>46</v>
      </c>
      <c r="B10" s="185"/>
      <c r="C10" s="185"/>
      <c r="D10" s="185"/>
      <c r="E10" s="185"/>
      <c r="F10" s="185"/>
      <c r="G10" s="196"/>
      <c r="H10" s="196"/>
      <c r="I10" s="175" t="s">
        <v>126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36"/>
      <c r="AQ10" s="36"/>
      <c r="AR10" s="208" t="s">
        <v>47</v>
      </c>
      <c r="AS10" s="186"/>
      <c r="AT10" s="186"/>
      <c r="AU10" s="186"/>
      <c r="AV10" s="186"/>
      <c r="AW10" s="186"/>
      <c r="AX10" s="186"/>
      <c r="AY10" s="186"/>
      <c r="AZ10" s="175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6"/>
      <c r="BT10" s="206"/>
      <c r="BU10" s="206"/>
      <c r="BV10" s="38"/>
      <c r="BW10" s="3"/>
      <c r="BX10" s="3"/>
      <c r="BY10" s="3"/>
    </row>
    <row r="11" spans="1:77" ht="9" customHeight="1">
      <c r="A11" s="185"/>
      <c r="B11" s="185"/>
      <c r="C11" s="185"/>
      <c r="D11" s="185"/>
      <c r="E11" s="185"/>
      <c r="F11" s="185"/>
      <c r="G11" s="196"/>
      <c r="H11" s="19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36"/>
      <c r="AQ11" s="36"/>
      <c r="AR11" s="186"/>
      <c r="AS11" s="186"/>
      <c r="AT11" s="186"/>
      <c r="AU11" s="186"/>
      <c r="AV11" s="186"/>
      <c r="AW11" s="186"/>
      <c r="AX11" s="186"/>
      <c r="AY11" s="186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7"/>
      <c r="BT11" s="207"/>
      <c r="BU11" s="207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82" t="s">
        <v>4</v>
      </c>
      <c r="B13" s="182"/>
      <c r="C13" s="185" t="s">
        <v>56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209"/>
      <c r="N13" s="187" t="s">
        <v>111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1" t="s">
        <v>57</v>
      </c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75" t="s">
        <v>112</v>
      </c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6"/>
      <c r="BT13" s="206"/>
      <c r="BU13" s="206"/>
      <c r="BV13" s="5"/>
      <c r="BW13" s="5"/>
      <c r="BX13" s="5"/>
      <c r="BY13" s="5"/>
    </row>
    <row r="14" spans="1:77" ht="9" customHeight="1">
      <c r="A14" s="182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209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7"/>
      <c r="BT14" s="207"/>
      <c r="BU14" s="207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82" t="s">
        <v>5</v>
      </c>
      <c r="B16" s="182"/>
      <c r="C16" s="208" t="s">
        <v>58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186"/>
      <c r="Q16" s="186"/>
      <c r="R16" s="40"/>
      <c r="S16" s="40"/>
      <c r="T16" s="215" t="s">
        <v>59</v>
      </c>
      <c r="U16" s="215"/>
      <c r="V16" s="215"/>
      <c r="W16" s="215"/>
      <c r="X16" s="215"/>
      <c r="Y16" s="215"/>
      <c r="Z16" s="215"/>
      <c r="AA16" s="215"/>
      <c r="AB16" s="215"/>
      <c r="AC16" s="215"/>
      <c r="AD16" s="186"/>
      <c r="AE16" s="186"/>
      <c r="AF16" s="40"/>
      <c r="AG16" s="40"/>
      <c r="AH16" s="187" t="s">
        <v>113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211"/>
      <c r="BG16" s="211"/>
      <c r="BH16" s="211"/>
      <c r="BI16" s="211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9"/>
      <c r="BW16" s="9"/>
      <c r="BX16" s="9"/>
      <c r="BY16" s="9"/>
    </row>
    <row r="17" spans="1:77" ht="9" customHeight="1">
      <c r="A17" s="182"/>
      <c r="B17" s="182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186"/>
      <c r="Q17" s="186"/>
      <c r="R17" s="40"/>
      <c r="S17" s="40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186"/>
      <c r="AE17" s="186"/>
      <c r="AF17" s="40"/>
      <c r="AG17" s="4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3"/>
      <c r="BG17" s="213"/>
      <c r="BH17" s="213"/>
      <c r="BI17" s="213"/>
      <c r="BJ17" s="213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00" t="s">
        <v>6</v>
      </c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85" t="s">
        <v>108</v>
      </c>
      <c r="D20" s="185"/>
      <c r="E20" s="185"/>
      <c r="F20" s="185"/>
      <c r="G20" s="185"/>
      <c r="H20" s="186"/>
      <c r="I20" s="186"/>
      <c r="J20" s="186"/>
      <c r="K20" s="186"/>
      <c r="L20" s="186"/>
      <c r="M20" s="186"/>
      <c r="N20" s="179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187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88"/>
      <c r="BC20" s="178" t="s">
        <v>48</v>
      </c>
      <c r="BD20" s="186"/>
      <c r="BE20" s="186"/>
      <c r="BF20" s="186"/>
      <c r="BG20" s="186"/>
      <c r="BH20" s="187" t="s">
        <v>42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4"/>
      <c r="BW20" s="14"/>
      <c r="BX20" s="14"/>
      <c r="BY20" s="14"/>
    </row>
    <row r="21" spans="1:77" ht="9" customHeight="1">
      <c r="A21" s="39"/>
      <c r="B21" s="39"/>
      <c r="C21" s="185"/>
      <c r="D21" s="185"/>
      <c r="E21" s="185"/>
      <c r="F21" s="185"/>
      <c r="G21" s="185"/>
      <c r="H21" s="186"/>
      <c r="I21" s="186"/>
      <c r="J21" s="186"/>
      <c r="K21" s="186"/>
      <c r="L21" s="186"/>
      <c r="M21" s="18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89"/>
      <c r="BC21" s="186"/>
      <c r="BD21" s="186"/>
      <c r="BE21" s="186"/>
      <c r="BF21" s="186"/>
      <c r="BG21" s="186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85" t="s">
        <v>107</v>
      </c>
      <c r="D23" s="185"/>
      <c r="E23" s="185"/>
      <c r="F23" s="185"/>
      <c r="G23" s="185"/>
      <c r="H23" s="186"/>
      <c r="I23" s="186"/>
      <c r="J23" s="186"/>
      <c r="K23" s="186"/>
      <c r="L23" s="186"/>
      <c r="M23" s="186"/>
      <c r="N23" s="179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187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88"/>
      <c r="BC23" s="178" t="s">
        <v>48</v>
      </c>
      <c r="BD23" s="186"/>
      <c r="BE23" s="186"/>
      <c r="BF23" s="186"/>
      <c r="BG23" s="186"/>
      <c r="BH23" s="187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4"/>
      <c r="BW23" s="14"/>
      <c r="BX23" s="14"/>
      <c r="BY23" s="14"/>
    </row>
    <row r="24" spans="1:77" ht="9" customHeight="1">
      <c r="A24" s="39"/>
      <c r="B24" s="39"/>
      <c r="C24" s="185"/>
      <c r="D24" s="185"/>
      <c r="E24" s="185"/>
      <c r="F24" s="185"/>
      <c r="G24" s="185"/>
      <c r="H24" s="186"/>
      <c r="I24" s="186"/>
      <c r="J24" s="186"/>
      <c r="K24" s="186"/>
      <c r="L24" s="186"/>
      <c r="M24" s="186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9"/>
      <c r="BC24" s="186"/>
      <c r="BD24" s="186"/>
      <c r="BE24" s="186"/>
      <c r="BF24" s="186"/>
      <c r="BG24" s="186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85" t="s">
        <v>61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187" t="s">
        <v>125</v>
      </c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40"/>
      <c r="AR26" s="46"/>
      <c r="AS26" s="171" t="s">
        <v>62</v>
      </c>
      <c r="AT26" s="222"/>
      <c r="AU26" s="222"/>
      <c r="AV26" s="222"/>
      <c r="AW26" s="222"/>
      <c r="AX26" s="222"/>
      <c r="AY26" s="222"/>
      <c r="AZ26" s="222"/>
      <c r="BA26" s="222"/>
      <c r="BB26" s="186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3"/>
      <c r="BW26" s="16"/>
      <c r="BX26" s="16"/>
      <c r="BY26" s="16"/>
    </row>
    <row r="27" spans="1:77" ht="9" customHeight="1">
      <c r="A27" s="39"/>
      <c r="B27" s="3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46"/>
      <c r="AR27" s="46"/>
      <c r="AS27" s="222"/>
      <c r="AT27" s="222"/>
      <c r="AU27" s="222"/>
      <c r="AV27" s="222"/>
      <c r="AW27" s="222"/>
      <c r="AX27" s="222"/>
      <c r="AY27" s="222"/>
      <c r="AZ27" s="222"/>
      <c r="BA27" s="222"/>
      <c r="BB27" s="186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208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79" t="s">
        <v>127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40"/>
      <c r="AI29" s="45"/>
      <c r="AJ29" s="180" t="s">
        <v>49</v>
      </c>
      <c r="AK29" s="181"/>
      <c r="AL29" s="181"/>
      <c r="AM29" s="181"/>
      <c r="AN29" s="179" t="s">
        <v>114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3"/>
      <c r="BD29" s="178" t="s">
        <v>11</v>
      </c>
      <c r="BE29" s="178"/>
      <c r="BF29" s="178"/>
      <c r="BG29" s="178"/>
      <c r="BH29" s="17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"/>
      <c r="BW29" s="17"/>
      <c r="BX29" s="17"/>
      <c r="BY29" s="17"/>
    </row>
    <row r="30" spans="1:77" ht="9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45"/>
      <c r="AI30" s="45"/>
      <c r="AJ30" s="181"/>
      <c r="AK30" s="181"/>
      <c r="AL30" s="181"/>
      <c r="AM30" s="181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3"/>
      <c r="BD30" s="178"/>
      <c r="BE30" s="178"/>
      <c r="BF30" s="178"/>
      <c r="BG30" s="178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208" t="s">
        <v>64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17"/>
      <c r="P32" s="218"/>
      <c r="Q32" s="218"/>
      <c r="R32" s="179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40"/>
      <c r="AI32" s="45"/>
      <c r="AJ32" s="180" t="s">
        <v>49</v>
      </c>
      <c r="AK32" s="181"/>
      <c r="AL32" s="181"/>
      <c r="AM32" s="181"/>
      <c r="AN32" s="179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3"/>
      <c r="BD32" s="178" t="s">
        <v>11</v>
      </c>
      <c r="BE32" s="178"/>
      <c r="BF32" s="178"/>
      <c r="BG32" s="178"/>
      <c r="BH32" s="175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"/>
      <c r="BW32" s="17"/>
      <c r="BX32" s="17"/>
      <c r="BY32" s="17"/>
    </row>
    <row r="33" spans="1:77" ht="9" customHeight="1">
      <c r="A33" s="39"/>
      <c r="B33" s="39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17"/>
      <c r="P33" s="218"/>
      <c r="Q33" s="218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45"/>
      <c r="AI33" s="45"/>
      <c r="AJ33" s="181"/>
      <c r="AK33" s="181"/>
      <c r="AL33" s="181"/>
      <c r="AM33" s="181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3"/>
      <c r="BD33" s="178"/>
      <c r="BE33" s="178"/>
      <c r="BF33" s="178"/>
      <c r="BG33" s="178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208" t="s">
        <v>65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17"/>
      <c r="P35" s="218"/>
      <c r="Q35" s="218"/>
      <c r="R35" s="179" t="s">
        <v>115</v>
      </c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40"/>
      <c r="AI35" s="45"/>
      <c r="AJ35" s="180" t="s">
        <v>49</v>
      </c>
      <c r="AK35" s="181"/>
      <c r="AL35" s="181"/>
      <c r="AM35" s="181"/>
      <c r="AN35" s="179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3"/>
      <c r="BD35" s="178" t="s">
        <v>11</v>
      </c>
      <c r="BE35" s="178"/>
      <c r="BF35" s="178"/>
      <c r="BG35" s="178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"/>
      <c r="BW35" s="17"/>
      <c r="BX35" s="17"/>
      <c r="BY35" s="17"/>
    </row>
    <row r="36" spans="1:77" ht="9" customHeight="1">
      <c r="A36" s="39"/>
      <c r="B36" s="39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17"/>
      <c r="P36" s="218"/>
      <c r="Q36" s="218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45"/>
      <c r="AI36" s="45"/>
      <c r="AJ36" s="181"/>
      <c r="AK36" s="181"/>
      <c r="AL36" s="181"/>
      <c r="AM36" s="181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3"/>
      <c r="BD36" s="178"/>
      <c r="BE36" s="178"/>
      <c r="BF36" s="178"/>
      <c r="BG36" s="178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208" t="s">
        <v>66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17"/>
      <c r="P38" s="218"/>
      <c r="Q38" s="218"/>
      <c r="R38" s="179" t="s">
        <v>115</v>
      </c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40"/>
      <c r="AI38" s="45"/>
      <c r="AJ38" s="180" t="s">
        <v>49</v>
      </c>
      <c r="AK38" s="181"/>
      <c r="AL38" s="181"/>
      <c r="AM38" s="181"/>
      <c r="AN38" s="179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3"/>
      <c r="BD38" s="178" t="s">
        <v>11</v>
      </c>
      <c r="BE38" s="178"/>
      <c r="BF38" s="178"/>
      <c r="BG38" s="178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"/>
      <c r="BW38" s="17"/>
      <c r="BX38" s="17"/>
      <c r="BY38" s="17"/>
    </row>
    <row r="39" spans="1:77" ht="9" customHeight="1">
      <c r="A39" s="39"/>
      <c r="B39" s="39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17"/>
      <c r="P39" s="218"/>
      <c r="Q39" s="218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45"/>
      <c r="AI39" s="45"/>
      <c r="AJ39" s="181"/>
      <c r="AK39" s="181"/>
      <c r="AL39" s="181"/>
      <c r="AM39" s="181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3"/>
      <c r="BD39" s="178"/>
      <c r="BE39" s="178"/>
      <c r="BF39" s="178"/>
      <c r="BG39" s="178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82" t="s">
        <v>7</v>
      </c>
      <c r="B41" s="182"/>
      <c r="C41" s="208" t="s">
        <v>50</v>
      </c>
      <c r="D41" s="208"/>
      <c r="E41" s="208"/>
      <c r="F41" s="208"/>
      <c r="G41" s="20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179" t="s">
        <v>115</v>
      </c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48"/>
      <c r="AI41" s="40"/>
      <c r="AJ41" s="208" t="s">
        <v>51</v>
      </c>
      <c r="AK41" s="218"/>
      <c r="AL41" s="218"/>
      <c r="AM41" s="218"/>
      <c r="AN41" s="218"/>
      <c r="AO41" s="218"/>
      <c r="AP41" s="218"/>
      <c r="AQ41" s="218"/>
      <c r="AR41" s="218"/>
      <c r="AS41" s="218"/>
      <c r="AT41" s="179"/>
      <c r="AU41" s="176"/>
      <c r="AV41" s="176"/>
      <c r="AW41" s="176"/>
      <c r="AX41" s="176"/>
      <c r="AY41" s="176"/>
      <c r="AZ41" s="176"/>
      <c r="BA41" s="176"/>
      <c r="BB41" s="176"/>
      <c r="BC41" s="13"/>
      <c r="BD41" s="178" t="s">
        <v>11</v>
      </c>
      <c r="BE41" s="178"/>
      <c r="BF41" s="178"/>
      <c r="BG41" s="178"/>
      <c r="BH41" s="175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"/>
      <c r="BW41" s="17"/>
      <c r="BX41" s="17"/>
      <c r="BY41" s="17"/>
    </row>
    <row r="42" spans="1:77" ht="9" customHeight="1">
      <c r="A42" s="182"/>
      <c r="B42" s="182"/>
      <c r="C42" s="208"/>
      <c r="D42" s="208"/>
      <c r="E42" s="208"/>
      <c r="F42" s="208"/>
      <c r="G42" s="20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48"/>
      <c r="AI42" s="49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177"/>
      <c r="AU42" s="177"/>
      <c r="AV42" s="177"/>
      <c r="AW42" s="177"/>
      <c r="AX42" s="177"/>
      <c r="AY42" s="177"/>
      <c r="AZ42" s="177"/>
      <c r="BA42" s="177"/>
      <c r="BB42" s="177"/>
      <c r="BC42" s="13"/>
      <c r="BD42" s="178"/>
      <c r="BE42" s="178"/>
      <c r="BF42" s="178"/>
      <c r="BG42" s="178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82" t="s">
        <v>8</v>
      </c>
      <c r="B44" s="182"/>
      <c r="C44" s="185" t="s">
        <v>9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82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208" t="s">
        <v>67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179" t="s">
        <v>124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208" t="s">
        <v>68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175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"/>
      <c r="AT50" s="178" t="s">
        <v>10</v>
      </c>
      <c r="AU50" s="178"/>
      <c r="AV50" s="45"/>
      <c r="AW50" s="175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"/>
      <c r="BW50" s="17"/>
      <c r="BX50" s="17"/>
      <c r="BY50" s="17"/>
    </row>
    <row r="51" spans="1:77" ht="9" customHeight="1">
      <c r="A51" s="39"/>
      <c r="B51" s="39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8"/>
      <c r="AT51" s="178"/>
      <c r="AU51" s="178"/>
      <c r="AV51" s="45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1" t="s">
        <v>69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79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6"/>
      <c r="AT53" s="17"/>
      <c r="AU53" s="171" t="s">
        <v>70</v>
      </c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22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9"/>
      <c r="BW53" s="19"/>
      <c r="BX53" s="19"/>
      <c r="BY53" s="19"/>
    </row>
    <row r="54" spans="1:77" ht="9" customHeight="1">
      <c r="A54" s="39"/>
      <c r="B54" s="39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6"/>
      <c r="AT54" s="17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233" t="s">
        <v>98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.75">
      <c r="A61" s="72"/>
      <c r="B61" s="171" t="s">
        <v>52</v>
      </c>
      <c r="C61" s="172"/>
      <c r="D61" s="172"/>
      <c r="E61" s="172"/>
      <c r="F61" s="172"/>
      <c r="G61" s="172"/>
      <c r="H61" s="172"/>
      <c r="I61" s="172"/>
      <c r="J61" s="172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35"/>
      <c r="AI61" s="35"/>
      <c r="AJ61" s="35"/>
      <c r="AK61" s="35"/>
      <c r="AL61" s="73"/>
      <c r="AM61" s="169" t="s">
        <v>11</v>
      </c>
      <c r="AN61" s="168"/>
      <c r="AO61" s="168"/>
      <c r="AP61" s="168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.75">
      <c r="A63" s="68"/>
      <c r="B63" s="171" t="s">
        <v>53</v>
      </c>
      <c r="C63" s="172"/>
      <c r="D63" s="172"/>
      <c r="E63" s="172"/>
      <c r="F63" s="172"/>
      <c r="G63" s="172"/>
      <c r="H63" s="172"/>
      <c r="I63" s="172"/>
      <c r="J63" s="172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35"/>
      <c r="AI63" s="35"/>
      <c r="AJ63" s="35"/>
      <c r="AK63" s="35"/>
      <c r="AL63" s="35"/>
      <c r="AM63" s="169" t="s">
        <v>11</v>
      </c>
      <c r="AN63" s="168"/>
      <c r="AO63" s="168"/>
      <c r="AP63" s="168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.75">
      <c r="A65" s="68"/>
      <c r="B65" s="171" t="s">
        <v>54</v>
      </c>
      <c r="C65" s="172"/>
      <c r="D65" s="172"/>
      <c r="E65" s="172"/>
      <c r="F65" s="172"/>
      <c r="G65" s="172"/>
      <c r="H65" s="172"/>
      <c r="I65" s="172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35"/>
      <c r="AI65" s="35"/>
      <c r="AJ65" s="35"/>
      <c r="AK65" s="35"/>
      <c r="AL65" s="35"/>
      <c r="AM65" s="169" t="s">
        <v>11</v>
      </c>
      <c r="AN65" s="168"/>
      <c r="AO65" s="168"/>
      <c r="AP65" s="168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.75">
      <c r="A67" s="68"/>
      <c r="B67" s="171" t="s">
        <v>55</v>
      </c>
      <c r="C67" s="172"/>
      <c r="D67" s="172"/>
      <c r="E67" s="172"/>
      <c r="F67" s="172"/>
      <c r="G67" s="172"/>
      <c r="H67" s="172"/>
      <c r="I67" s="172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37"/>
      <c r="AI67" s="37"/>
      <c r="AJ67" s="37"/>
      <c r="AK67" s="37"/>
      <c r="AL67" s="37"/>
      <c r="AM67" s="169" t="s">
        <v>11</v>
      </c>
      <c r="AN67" s="168"/>
      <c r="AO67" s="168"/>
      <c r="AP67" s="168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167" t="s">
        <v>12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226" t="s">
        <v>99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8"/>
      <c r="AW70" s="228"/>
      <c r="AX70" s="228"/>
      <c r="AY70" s="228"/>
      <c r="AZ70" s="228"/>
      <c r="BA70" s="228"/>
      <c r="BB70" s="228"/>
      <c r="BC70" s="228"/>
      <c r="BD70" s="22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.75">
      <c r="A72" s="68"/>
      <c r="B72" s="230" t="s">
        <v>41</v>
      </c>
      <c r="C72" s="168"/>
      <c r="D72" s="168"/>
      <c r="E72" s="168"/>
      <c r="F72" s="168"/>
      <c r="G72" s="168"/>
      <c r="H72" s="168"/>
      <c r="I72" s="168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82"/>
      <c r="AI72" s="82"/>
      <c r="AJ72" s="82"/>
      <c r="AK72" s="82"/>
      <c r="AL72" s="82"/>
      <c r="AM72" s="169" t="s">
        <v>11</v>
      </c>
      <c r="AN72" s="168"/>
      <c r="AO72" s="168"/>
      <c r="AP72" s="168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229" t="s">
        <v>43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"/>
      <c r="BU74" s="2"/>
      <c r="BV74" s="83"/>
      <c r="BW74" s="83"/>
      <c r="BX74" s="83"/>
      <c r="BY74" s="83"/>
    </row>
    <row r="75" spans="2:77" ht="12.75" customHeight="1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238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57"/>
      <c r="BI76" s="224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60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35"/>
      <c r="AK78" s="236"/>
      <c r="AL78" s="236"/>
      <c r="AM78" s="236"/>
      <c r="AN78" s="236"/>
      <c r="AO78" s="236"/>
      <c r="AP78" s="236"/>
      <c r="AQ78" s="23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235"/>
      <c r="BJ78" s="236"/>
      <c r="BK78" s="236"/>
      <c r="BL78" s="236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  <mergeCell ref="BI76:BU77"/>
    <mergeCell ref="B70:BD70"/>
    <mergeCell ref="B74:BS75"/>
    <mergeCell ref="B72:I72"/>
    <mergeCell ref="J72:AG72"/>
    <mergeCell ref="AM72:AP72"/>
    <mergeCell ref="AQ72:BD72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N20:AA21"/>
    <mergeCell ref="A4:H5"/>
    <mergeCell ref="A7:J8"/>
    <mergeCell ref="A13:B14"/>
    <mergeCell ref="A16:B17"/>
    <mergeCell ref="C32:Q33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I10:AO11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AJ35:AM36"/>
    <mergeCell ref="R38:AG39"/>
    <mergeCell ref="C23:M24"/>
    <mergeCell ref="AL23:BA24"/>
    <mergeCell ref="BB23:BB24"/>
    <mergeCell ref="AC23:AK24"/>
    <mergeCell ref="A29:Q30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K63:AG63"/>
    <mergeCell ref="K65:AG65"/>
    <mergeCell ref="B63:J63"/>
    <mergeCell ref="AM61:AP61"/>
    <mergeCell ref="AQ61:BD61"/>
    <mergeCell ref="AM63:AP63"/>
    <mergeCell ref="AQ63:BD63"/>
    <mergeCell ref="B69:S69"/>
    <mergeCell ref="AM65:AP65"/>
    <mergeCell ref="AQ65:BD65"/>
    <mergeCell ref="AM67:AP67"/>
    <mergeCell ref="AQ67:BD67"/>
    <mergeCell ref="B65:J65"/>
    <mergeCell ref="B67:J67"/>
    <mergeCell ref="K67:AG6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251" t="s">
        <v>42</v>
      </c>
      <c r="B1" s="251"/>
      <c r="C1" s="107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107"/>
      <c r="O1" s="127" t="s">
        <v>2</v>
      </c>
    </row>
    <row r="2" spans="1:15" ht="14.25">
      <c r="A2" s="251" t="s">
        <v>42</v>
      </c>
      <c r="B2" s="251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254" t="s">
        <v>39</v>
      </c>
      <c r="B4" s="251"/>
      <c r="C4" s="251"/>
      <c r="D4" s="241" t="str">
        <f>IF('ecs4 pg 1'!I4="","",'ecs4 pg 1'!I4)</f>
        <v>BBR 18</v>
      </c>
      <c r="E4" s="255"/>
      <c r="F4" s="255"/>
      <c r="G4" s="255"/>
      <c r="H4" s="104"/>
      <c r="I4" s="256" t="s">
        <v>38</v>
      </c>
      <c r="J4" s="256"/>
      <c r="K4" s="241" t="str">
        <f>IF('ecs4 pg 1'!K7="","",'ecs4 pg 1'!K7)</f>
        <v>SW 1/4, Sec. 17 &amp; NW 1/4 Sec. 20, T4S, R7E </v>
      </c>
      <c r="L4" s="242"/>
      <c r="M4" s="242"/>
      <c r="N4" s="242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243" t="s">
        <v>14</v>
      </c>
      <c r="D6" s="244"/>
      <c r="E6" s="244"/>
      <c r="F6" s="244"/>
      <c r="G6" s="244"/>
      <c r="H6" s="244"/>
      <c r="I6" s="244"/>
      <c r="J6" s="245"/>
      <c r="K6" s="243" t="s">
        <v>15</v>
      </c>
      <c r="L6" s="246"/>
      <c r="M6" s="246"/>
      <c r="N6" s="246"/>
      <c r="O6" s="247"/>
    </row>
    <row r="7" spans="1:15" ht="15" thickBot="1">
      <c r="A7" s="106"/>
      <c r="B7" s="144"/>
      <c r="C7" s="248" t="s">
        <v>109</v>
      </c>
      <c r="D7" s="249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250" t="s">
        <v>42</v>
      </c>
      <c r="O7" s="245"/>
    </row>
    <row r="8" spans="1:15" ht="42" customHeight="1" thickBot="1">
      <c r="A8" s="106"/>
      <c r="B8" s="145"/>
      <c r="C8" s="257" t="s">
        <v>26</v>
      </c>
      <c r="D8" s="258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259" t="s">
        <v>25</v>
      </c>
      <c r="O8" s="260"/>
    </row>
    <row r="9" spans="1:15" ht="15" customHeight="1">
      <c r="A9" s="106"/>
      <c r="B9" s="261" t="s">
        <v>102</v>
      </c>
      <c r="C9" s="264" t="s">
        <v>116</v>
      </c>
      <c r="D9" s="265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0.6</v>
      </c>
      <c r="J9" s="154">
        <f>IF(G9="","",ROUND(H9*I9,2))</f>
        <v>60</v>
      </c>
      <c r="K9" s="155"/>
      <c r="L9" s="156"/>
      <c r="M9" s="157">
        <f>IF(K9="","",ROUND(K9*L9/100,2))</f>
      </c>
      <c r="N9" s="266"/>
      <c r="O9" s="267"/>
    </row>
    <row r="10" spans="1:15" ht="15" customHeight="1">
      <c r="A10" s="106"/>
      <c r="B10" s="262"/>
      <c r="C10" s="268" t="s">
        <v>117</v>
      </c>
      <c r="D10" s="269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0.6</v>
      </c>
      <c r="J10" s="154">
        <f aca="true" t="shared" si="2" ref="J10:J16">IF(G10="","",ROUND(H10*I10,2))</f>
        <v>0.43</v>
      </c>
      <c r="K10" s="158"/>
      <c r="L10" s="93"/>
      <c r="M10" s="103">
        <f aca="true" t="shared" si="3" ref="M10:M16">IF(K10="","",ROUND(K10*L10/100,2))</f>
      </c>
      <c r="N10" s="270"/>
      <c r="O10" s="271"/>
    </row>
    <row r="11" spans="1:15" ht="15" customHeight="1">
      <c r="A11" s="106"/>
      <c r="B11" s="262"/>
      <c r="C11" s="268" t="s">
        <v>118</v>
      </c>
      <c r="D11" s="269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0.6</v>
      </c>
      <c r="J11" s="154">
        <f t="shared" si="2"/>
        <v>7.35</v>
      </c>
      <c r="K11" s="158"/>
      <c r="L11" s="93"/>
      <c r="M11" s="103">
        <f t="shared" si="3"/>
      </c>
      <c r="N11" s="270"/>
      <c r="O11" s="271"/>
    </row>
    <row r="12" spans="1:15" ht="15" customHeight="1">
      <c r="A12" s="106"/>
      <c r="B12" s="262"/>
      <c r="C12" s="268" t="s">
        <v>119</v>
      </c>
      <c r="D12" s="269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0.6</v>
      </c>
      <c r="J12" s="154">
        <f t="shared" si="2"/>
        <v>4.68</v>
      </c>
      <c r="K12" s="158"/>
      <c r="L12" s="93"/>
      <c r="M12" s="103">
        <f t="shared" si="3"/>
      </c>
      <c r="N12" s="270"/>
      <c r="O12" s="271"/>
    </row>
    <row r="13" spans="1:15" ht="15" customHeight="1">
      <c r="A13" s="106"/>
      <c r="B13" s="262"/>
      <c r="C13" s="268"/>
      <c r="D13" s="269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70"/>
      <c r="O13" s="271"/>
    </row>
    <row r="14" spans="1:15" ht="15" customHeight="1">
      <c r="A14" s="106"/>
      <c r="B14" s="262"/>
      <c r="C14" s="268"/>
      <c r="D14" s="269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70"/>
      <c r="O14" s="271"/>
    </row>
    <row r="15" spans="1:15" ht="15" customHeight="1">
      <c r="A15" s="106"/>
      <c r="B15" s="262"/>
      <c r="C15" s="268"/>
      <c r="D15" s="269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70"/>
      <c r="O15" s="272"/>
    </row>
    <row r="16" spans="1:15" ht="15" customHeight="1">
      <c r="A16" s="106"/>
      <c r="B16" s="262"/>
      <c r="C16" s="268"/>
      <c r="D16" s="269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70"/>
      <c r="O16" s="272"/>
    </row>
    <row r="17" spans="1:15" ht="15" customHeight="1" thickBot="1">
      <c r="A17" s="106"/>
      <c r="B17" s="263"/>
      <c r="C17" s="273"/>
      <c r="D17" s="274"/>
      <c r="E17" s="274"/>
      <c r="F17" s="275"/>
      <c r="G17" s="98">
        <f>IF(SUM(G9:G16)=0,"",SUM(G9:G16))</f>
        <v>200</v>
      </c>
      <c r="H17" s="319"/>
      <c r="I17" s="320"/>
      <c r="J17" s="320"/>
      <c r="K17" s="316"/>
      <c r="L17" s="317"/>
      <c r="M17" s="317"/>
      <c r="N17" s="317"/>
      <c r="O17" s="318"/>
    </row>
    <row r="18" spans="1:15" ht="15" customHeight="1">
      <c r="A18" s="106"/>
      <c r="B18" s="261" t="s">
        <v>103</v>
      </c>
      <c r="C18" s="276"/>
      <c r="D18" s="277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278"/>
      <c r="O18" s="267"/>
    </row>
    <row r="19" spans="1:15" ht="15" customHeight="1">
      <c r="A19" s="106"/>
      <c r="B19" s="262"/>
      <c r="C19" s="268"/>
      <c r="D19" s="269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279"/>
      <c r="O19" s="271"/>
    </row>
    <row r="20" spans="1:15" ht="15" customHeight="1">
      <c r="A20" s="106"/>
      <c r="B20" s="262"/>
      <c r="C20" s="268"/>
      <c r="D20" s="280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70"/>
      <c r="O20" s="272"/>
    </row>
    <row r="21" spans="1:15" ht="15" customHeight="1">
      <c r="A21" s="106"/>
      <c r="B21" s="262"/>
      <c r="C21" s="268"/>
      <c r="D21" s="280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70"/>
      <c r="O21" s="272"/>
    </row>
    <row r="22" spans="1:15" ht="15" customHeight="1">
      <c r="A22" s="106"/>
      <c r="B22" s="262"/>
      <c r="C22" s="268"/>
      <c r="D22" s="280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70"/>
      <c r="O22" s="272"/>
    </row>
    <row r="23" spans="1:15" ht="15" customHeight="1">
      <c r="A23" s="106"/>
      <c r="B23" s="262"/>
      <c r="C23" s="268"/>
      <c r="D23" s="280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70"/>
      <c r="O23" s="272"/>
    </row>
    <row r="24" spans="1:15" ht="15" customHeight="1">
      <c r="A24" s="106"/>
      <c r="B24" s="262"/>
      <c r="C24" s="268"/>
      <c r="D24" s="280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70"/>
      <c r="O24" s="272"/>
    </row>
    <row r="25" spans="1:15" ht="15" customHeight="1">
      <c r="A25" s="106"/>
      <c r="B25" s="262"/>
      <c r="C25" s="281"/>
      <c r="D25" s="282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70"/>
      <c r="O25" s="272"/>
    </row>
    <row r="26" spans="1:15" ht="15" customHeight="1">
      <c r="A26" s="106"/>
      <c r="B26" s="262"/>
      <c r="C26" s="268"/>
      <c r="D26" s="280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70"/>
      <c r="O26" s="321"/>
    </row>
    <row r="27" spans="1:15" ht="15" customHeight="1">
      <c r="A27" s="106"/>
      <c r="B27" s="262"/>
      <c r="C27" s="268"/>
      <c r="D27" s="269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70"/>
      <c r="O27" s="272"/>
    </row>
    <row r="28" spans="1:15" ht="15" customHeight="1" thickBot="1">
      <c r="A28" s="106"/>
      <c r="B28" s="263"/>
      <c r="C28" s="289"/>
      <c r="D28" s="289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322"/>
      <c r="L28" s="323"/>
      <c r="M28" s="323"/>
      <c r="N28" s="323"/>
      <c r="O28" s="324"/>
    </row>
    <row r="29" spans="1:15" ht="28.5" customHeight="1" thickBot="1">
      <c r="A29" s="106"/>
      <c r="B29" s="262" t="s">
        <v>104</v>
      </c>
      <c r="C29" s="292" t="s">
        <v>31</v>
      </c>
      <c r="D29" s="293"/>
      <c r="E29" s="294" t="s">
        <v>74</v>
      </c>
      <c r="F29" s="295"/>
      <c r="G29" s="132" t="s">
        <v>29</v>
      </c>
      <c r="H29" s="290" t="s">
        <v>78</v>
      </c>
      <c r="I29" s="296"/>
      <c r="J29" s="291"/>
      <c r="K29" s="133" t="s">
        <v>75</v>
      </c>
      <c r="L29" s="132" t="s">
        <v>76</v>
      </c>
      <c r="M29" s="133" t="s">
        <v>77</v>
      </c>
      <c r="N29" s="290" t="s">
        <v>25</v>
      </c>
      <c r="O29" s="291"/>
    </row>
    <row r="30" spans="1:15" ht="15" customHeight="1">
      <c r="A30" s="106"/>
      <c r="B30" s="312"/>
      <c r="C30" s="283"/>
      <c r="D30" s="284"/>
      <c r="E30" s="285"/>
      <c r="F30" s="286"/>
      <c r="G30" s="90"/>
      <c r="H30" s="287">
        <f>IF(C30="none","",IF(C30="","",E30*G30))</f>
      </c>
      <c r="I30" s="288"/>
      <c r="J30" s="288"/>
      <c r="K30" s="149"/>
      <c r="L30" s="150"/>
      <c r="M30" s="151">
        <f>IF(K30="","",K30*L30/100)</f>
      </c>
      <c r="N30" s="266"/>
      <c r="O30" s="267"/>
    </row>
    <row r="31" spans="1:15" ht="15" customHeight="1">
      <c r="A31" s="106"/>
      <c r="B31" s="312"/>
      <c r="C31" s="301"/>
      <c r="D31" s="269"/>
      <c r="E31" s="285"/>
      <c r="F31" s="286"/>
      <c r="G31" s="163">
        <f>IF(C31="none","",IF(C31="","",$I$9))</f>
      </c>
      <c r="H31" s="302">
        <f>IF(C31="none","",IF(C31="","",E31*G31))</f>
      </c>
      <c r="I31" s="303"/>
      <c r="J31" s="303"/>
      <c r="K31" s="152"/>
      <c r="L31" s="88"/>
      <c r="M31" s="100">
        <f>IF(K31="","",K31*L31/100)</f>
      </c>
      <c r="N31" s="270"/>
      <c r="O31" s="271"/>
    </row>
    <row r="32" spans="1:15" ht="15" customHeight="1">
      <c r="A32" s="106"/>
      <c r="B32" s="312"/>
      <c r="C32" s="301"/>
      <c r="D32" s="269"/>
      <c r="E32" s="285"/>
      <c r="F32" s="286"/>
      <c r="G32" s="163">
        <f>IF(C32="none","",IF(C32="","",$I$9))</f>
      </c>
      <c r="H32" s="302">
        <f>IF(C32="none","",IF(C32="","",E32*G32))</f>
      </c>
      <c r="I32" s="303"/>
      <c r="J32" s="303"/>
      <c r="K32" s="152"/>
      <c r="L32" s="88"/>
      <c r="M32" s="100">
        <f>IF(K32="","",K32*L32/100)</f>
      </c>
      <c r="N32" s="270"/>
      <c r="O32" s="271"/>
    </row>
    <row r="33" spans="1:15" ht="15" customHeight="1" thickBot="1">
      <c r="A33" s="106"/>
      <c r="B33" s="313"/>
      <c r="C33" s="314"/>
      <c r="D33" s="315"/>
      <c r="E33" s="297"/>
      <c r="F33" s="298"/>
      <c r="G33" s="164">
        <f>IF(C33="none","",IF(C33="","",$I$9))</f>
      </c>
      <c r="H33" s="299">
        <f>IF(C33="none","",IF(C33="","",E33*G33))</f>
      </c>
      <c r="I33" s="300"/>
      <c r="J33" s="300"/>
      <c r="K33" s="153"/>
      <c r="L33" s="101"/>
      <c r="M33" s="146">
        <f>IF(K33="","",K33*L33/100)</f>
      </c>
      <c r="N33" s="306"/>
      <c r="O33" s="307"/>
    </row>
    <row r="34" ht="7.5" customHeight="1"/>
    <row r="35" spans="1:11" ht="12.75">
      <c r="A35" s="308" t="s">
        <v>79</v>
      </c>
      <c r="B35" s="304"/>
      <c r="C35" s="304"/>
      <c r="D35" s="304"/>
      <c r="E35" s="304"/>
      <c r="F35" s="304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309" t="s">
        <v>97</v>
      </c>
      <c r="C37" s="309"/>
      <c r="D37" s="304"/>
      <c r="E37" s="304"/>
      <c r="F37" s="304"/>
      <c r="G37" s="304"/>
      <c r="H37" s="304"/>
      <c r="I37" s="304"/>
      <c r="K37" s="114" t="s">
        <v>33</v>
      </c>
    </row>
    <row r="38" spans="4:6" ht="12.75">
      <c r="D38" s="310">
        <v>100</v>
      </c>
      <c r="E38" s="311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304"/>
      <c r="K41" s="304"/>
      <c r="L41" s="304"/>
      <c r="M41" s="304"/>
      <c r="O41" s="304"/>
    </row>
    <row r="42" spans="1:15" ht="12.75">
      <c r="A42" s="113" t="s">
        <v>83</v>
      </c>
      <c r="B42" s="108" t="s">
        <v>91</v>
      </c>
      <c r="J42" s="305"/>
      <c r="K42" s="305"/>
      <c r="L42" s="305"/>
      <c r="M42" s="305"/>
      <c r="N42" s="117"/>
      <c r="O42" s="305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304"/>
      <c r="K46" s="304"/>
      <c r="L46" s="304"/>
      <c r="M46" s="304"/>
      <c r="O46" s="304"/>
    </row>
    <row r="47" spans="1:42" ht="12.75" customHeight="1">
      <c r="A47" s="113" t="s">
        <v>88</v>
      </c>
      <c r="B47" s="108" t="s">
        <v>96</v>
      </c>
      <c r="H47" s="118"/>
      <c r="J47" s="305"/>
      <c r="K47" s="305"/>
      <c r="L47" s="305"/>
      <c r="M47" s="305"/>
      <c r="N47" s="117"/>
      <c r="O47" s="305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17:O17"/>
    <mergeCell ref="H17:J17"/>
    <mergeCell ref="N26:O26"/>
    <mergeCell ref="K28:O28"/>
    <mergeCell ref="N27:O27"/>
    <mergeCell ref="N21:O21"/>
    <mergeCell ref="N22:O22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C23:D23"/>
    <mergeCell ref="N23:O23"/>
    <mergeCell ref="C27:D27"/>
    <mergeCell ref="C24:D24"/>
    <mergeCell ref="N24:O24"/>
    <mergeCell ref="C26:D26"/>
    <mergeCell ref="N25:O25"/>
    <mergeCell ref="C25:D25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</cp:lastModifiedBy>
  <cp:lastPrinted>2009-11-10T16:25:12Z</cp:lastPrinted>
  <dcterms:created xsi:type="dcterms:W3CDTF">2004-11-23T16:19:16Z</dcterms:created>
  <dcterms:modified xsi:type="dcterms:W3CDTF">2022-10-05T18:48:12Z</dcterms:modified>
  <cp:category/>
  <cp:version/>
  <cp:contentType/>
  <cp:contentStatus/>
</cp:coreProperties>
</file>