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1076" windowHeight="5556" activeTab="0"/>
  </bookViews>
  <sheets>
    <sheet name="ecs4 pg 1" sheetId="1" r:id="rId1"/>
    <sheet name="ecs4 pg 2" sheetId="2" r:id="rId2"/>
  </sheets>
  <definedNames>
    <definedName name="_xlnm.Print_Area" localSheetId="1">'ecs4 pg 2'!$A$1:$O$52</definedName>
  </definedNames>
  <calcPr fullCalcOnLoad="1"/>
</workbook>
</file>

<file path=xl/comments1.xml><?xml version="1.0" encoding="utf-8"?>
<comments xmlns="http://schemas.openxmlformats.org/spreadsheetml/2006/main">
  <authors>
    <author>Terry Conway</author>
  </authors>
  <commentList>
    <comment ref="O47" authorId="0">
      <text>
        <r>
          <rPr>
            <b/>
            <sz val="8"/>
            <rFont val="Tahoma"/>
            <family val="2"/>
          </rPr>
          <t xml:space="preserve">For example; drill, broadcast. </t>
        </r>
        <r>
          <rPr>
            <sz val="8"/>
            <rFont val="Tahoma"/>
            <family val="2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2"/>
          </rPr>
          <t>For example; 550, 512, 342, 645</t>
        </r>
      </text>
    </comment>
    <comment ref="C13" authorId="0">
      <text>
        <r>
          <rPr>
            <b/>
            <sz val="8"/>
            <rFont val="Tahoma"/>
            <family val="2"/>
          </rPr>
          <t>For example; range planting, pasture/hayland planting, critical area planting, upland wildlife habitat planting.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2"/>
          </rPr>
          <t xml:space="preserve">Minimum PLS lbs/acre for pure seeding obtained from specifications.
</t>
        </r>
      </text>
    </comment>
    <comment ref="H8" authorId="0">
      <text>
        <r>
          <rPr>
            <sz val="8"/>
            <rFont val="Tahoma"/>
            <family val="2"/>
          </rPr>
          <t xml:space="preserve">Seeding rate as part of the seeding mixture (multiply columns 3 and 4).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 xml:space="preserve">Enter whole number as percent; example 60 not .60.
</t>
        </r>
      </text>
    </comment>
    <comment ref="I8" authorId="0">
      <text>
        <r>
          <rPr>
            <sz val="8"/>
            <rFont val="Tahoma"/>
            <family val="2"/>
          </rPr>
          <t xml:space="preserve">Acres to be seeded.
</t>
        </r>
      </text>
    </comment>
  </commentList>
</comments>
</file>

<file path=xl/sharedStrings.xml><?xml version="1.0" encoding="utf-8"?>
<sst xmlns="http://schemas.openxmlformats.org/spreadsheetml/2006/main" count="160" uniqueCount="130">
  <si>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</si>
  <si>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</si>
  <si>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</si>
  <si>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</si>
  <si>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</si>
  <si>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</si>
  <si>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</si>
  <si>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</si>
  <si>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</si>
  <si>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</si>
  <si>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</si>
  <si>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</si>
  <si>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</si>
  <si>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</si>
  <si>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</si>
  <si>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</si>
  <si>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</si>
  <si>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</si>
  <si>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</si>
  <si>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</si>
  <si>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</si>
  <si>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</si>
  <si>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</si>
  <si>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</si>
  <si>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</si>
  <si>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</si>
  <si>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</si>
  <si>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</si>
  <si>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</si>
  <si>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</si>
  <si>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</si>
  <si>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</si>
  <si>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</si>
  <si>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</si>
  <si>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</si>
  <si>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</si>
  <si>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</si>
  <si>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</si>
  <si>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</si>
  <si>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</si>
  <si>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</si>
  <si>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</si>
  <si>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</si>
  <si>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</si>
  <si>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Legal Desc</t>
  </si>
  <si>
    <t>Ident. No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</si>
  <si>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</si>
  <si>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</si>
  <si>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</si>
  <si>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</si>
  <si>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</si>
  <si>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</si>
  <si>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</si>
  <si>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</si>
  <si>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</si>
  <si>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</si>
  <si>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</si>
  <si>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</si>
  <si>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</si>
  <si>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</si>
  <si>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</si>
  <si>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</si>
  <si>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</si>
  <si>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</si>
  <si>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</si>
  <si>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</si>
  <si>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</si>
  <si>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</si>
  <si>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</si>
  <si>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</si>
  <si>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</si>
  <si>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</si>
  <si>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</si>
  <si>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</si>
  <si>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</si>
  <si>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</si>
  <si>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</si>
  <si>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</si>
  <si>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</si>
  <si>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</si>
  <si>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Enter PLS (pure live seed) obtained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</si>
  <si>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</si>
  <si>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</si>
  <si>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</si>
  <si>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</si>
  <si>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</si>
  <si>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</si>
  <si>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</si>
  <si>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</si>
  <si>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</si>
  <si>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</si>
  <si>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</si>
  <si>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To be obtained from specifications after on site investigation of needs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</si>
  <si>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</si>
  <si>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</si>
  <si>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</si>
  <si>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</si>
  <si>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 val="single"/>
        <sz val="10"/>
        <rFont val="Arial"/>
        <family val="2"/>
      </rPr>
      <t xml:space="preserve"> </t>
    </r>
  </si>
  <si>
    <t>Natural Resources Conservation Service Representative or Technical Service Provider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</si>
  <si>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</si>
  <si>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Bulk Seeded (lbs)</t>
  </si>
  <si>
    <t>Total PLS  Seeded (lbs)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</si>
  <si>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</si>
  <si>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</si>
  <si>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</si>
  <si>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</si>
  <si>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</si>
  <si>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</si>
  <si>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</si>
  <si>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( 1 )</t>
  </si>
  <si>
    <t>Rev. 2/09</t>
  </si>
  <si>
    <t>streambank</t>
  </si>
  <si>
    <t>322</t>
  </si>
  <si>
    <t>construction final grade</t>
  </si>
  <si>
    <t>4,000 per acre</t>
  </si>
  <si>
    <t>None</t>
  </si>
  <si>
    <t>Oats</t>
  </si>
  <si>
    <t>Swichgrass</t>
  </si>
  <si>
    <t>Virginia Wildrye</t>
  </si>
  <si>
    <t>Western Wheatgrass</t>
  </si>
  <si>
    <t>any</t>
  </si>
  <si>
    <t>Kanlow or Blackwell</t>
  </si>
  <si>
    <t>Omaha</t>
  </si>
  <si>
    <t>Barton or Flintlock</t>
  </si>
  <si>
    <t>Hand or Machine Broadcast</t>
  </si>
  <si>
    <t>Any</t>
  </si>
  <si>
    <t>Straw, native or brome hay</t>
  </si>
  <si>
    <t>NW 1/4, Sec. 14, T5S, R16E</t>
  </si>
  <si>
    <t>Jackson</t>
  </si>
  <si>
    <t>D49.5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</si>
</sst>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52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 applyProtection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14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3" fillId="0" borderId="0" xfId="57" applyFill="1">
      <alignment/>
      <protection/>
    </xf>
    <xf numFmtId="0" fontId="6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49" fontId="5" fillId="0" borderId="0" xfId="57" applyNumberFormat="1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6" fillId="0" borderId="0" xfId="57" applyFont="1" applyFill="1" applyBorder="1" applyAlignment="1" applyProtection="1">
      <alignment/>
      <protection/>
    </xf>
    <xf numFmtId="0" fontId="6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9" fillId="33" borderId="11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/>
    </xf>
    <xf numFmtId="2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165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4" xfId="0" applyNumberFormat="1" applyFont="1" applyFill="1" applyBorder="1" applyAlignment="1" applyProtection="1">
      <alignment horizontal="center"/>
      <protection/>
    </xf>
    <xf numFmtId="2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2" fontId="9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 horizontal="left" indent="2"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57" applyFont="1" applyFill="1" applyBorder="1" applyAlignment="1">
      <alignment vertical="top"/>
      <protection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15" fillId="0" borderId="0" xfId="57" applyFont="1" applyAlignment="1">
      <alignment vertical="center"/>
      <protection/>
    </xf>
    <xf numFmtId="1" fontId="9" fillId="35" borderId="21" xfId="0" applyNumberFormat="1" applyFont="1" applyFill="1" applyBorder="1" applyAlignment="1" applyProtection="1">
      <alignment horizontal="center"/>
      <protection/>
    </xf>
    <xf numFmtId="1" fontId="9" fillId="35" borderId="12" xfId="0" applyNumberFormat="1" applyFont="1" applyFill="1" applyBorder="1" applyAlignment="1" applyProtection="1">
      <alignment horizontal="center"/>
      <protection/>
    </xf>
    <xf numFmtId="1" fontId="9" fillId="35" borderId="11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0" fontId="9" fillId="33" borderId="24" xfId="0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center"/>
      <protection locked="0"/>
    </xf>
    <xf numFmtId="165" fontId="9" fillId="33" borderId="24" xfId="0" applyNumberFormat="1" applyFont="1" applyFill="1" applyBorder="1" applyAlignment="1" applyProtection="1">
      <alignment horizontal="center"/>
      <protection locked="0"/>
    </xf>
    <xf numFmtId="2" fontId="9" fillId="33" borderId="24" xfId="0" applyNumberFormat="1" applyFont="1" applyFill="1" applyBorder="1" applyAlignment="1" applyProtection="1">
      <alignment horizontal="center"/>
      <protection/>
    </xf>
    <xf numFmtId="1" fontId="9" fillId="33" borderId="25" xfId="0" applyNumberFormat="1" applyFont="1" applyFill="1" applyBorder="1" applyAlignment="1" applyProtection="1">
      <alignment horizontal="center"/>
      <protection/>
    </xf>
    <xf numFmtId="2" fontId="9" fillId="35" borderId="16" xfId="0" applyNumberFormat="1" applyFont="1" applyFill="1" applyBorder="1" applyAlignment="1" applyProtection="1">
      <alignment horizontal="center"/>
      <protection/>
    </xf>
    <xf numFmtId="2" fontId="9" fillId="35" borderId="12" xfId="0" applyNumberFormat="1" applyFont="1" applyFill="1" applyBorder="1" applyAlignment="1" applyProtection="1">
      <alignment horizontal="center"/>
      <protection/>
    </xf>
    <xf numFmtId="2" fontId="9" fillId="33" borderId="15" xfId="0" applyNumberFormat="1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>
      <alignment horizontal="center" vertical="center" textRotation="90"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65" fontId="9" fillId="33" borderId="17" xfId="0" applyNumberFormat="1" applyFont="1" applyFill="1" applyBorder="1" applyAlignment="1" applyProtection="1">
      <alignment horizontal="center"/>
      <protection/>
    </xf>
    <xf numFmtId="49" fontId="9" fillId="34" borderId="28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165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65" fontId="9" fillId="33" borderId="16" xfId="0" applyNumberFormat="1" applyFont="1" applyFill="1" applyBorder="1" applyAlignment="1" applyProtection="1">
      <alignment horizontal="center"/>
      <protection/>
    </xf>
    <xf numFmtId="165" fontId="9" fillId="33" borderId="31" xfId="0" applyNumberFormat="1" applyFont="1" applyFill="1" applyBorder="1" applyAlignment="1" applyProtection="1">
      <alignment horizontal="center"/>
      <protection locked="0"/>
    </xf>
    <xf numFmtId="165" fontId="9" fillId="33" borderId="32" xfId="0" applyNumberFormat="1" applyFont="1" applyFill="1" applyBorder="1" applyAlignment="1" applyProtection="1">
      <alignment horizontal="center"/>
      <protection locked="0"/>
    </xf>
    <xf numFmtId="2" fontId="9" fillId="33" borderId="33" xfId="0" applyNumberFormat="1" applyFont="1" applyFill="1" applyBorder="1" applyAlignment="1" applyProtection="1">
      <alignment horizontal="center"/>
      <protection/>
    </xf>
    <xf numFmtId="2" fontId="9" fillId="33" borderId="30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>
      <alignment horizontal="center"/>
    </xf>
    <xf numFmtId="2" fontId="9" fillId="33" borderId="31" xfId="0" applyNumberFormat="1" applyFont="1" applyFill="1" applyBorder="1" applyAlignment="1" applyProtection="1">
      <alignment horizontal="center"/>
      <protection locked="0"/>
    </xf>
    <xf numFmtId="2" fontId="9" fillId="33" borderId="34" xfId="0" applyNumberFormat="1" applyFont="1" applyFill="1" applyBorder="1" applyAlignment="1" applyProtection="1">
      <alignment horizontal="center"/>
      <protection locked="0"/>
    </xf>
    <xf numFmtId="2" fontId="9" fillId="33" borderId="35" xfId="0" applyNumberFormat="1" applyFont="1" applyFill="1" applyBorder="1" applyAlignment="1" applyProtection="1">
      <alignment horizontal="center"/>
      <protection locked="0"/>
    </xf>
    <xf numFmtId="2" fontId="9" fillId="33" borderId="36" xfId="0" applyNumberFormat="1" applyFont="1" applyFill="1" applyBorder="1" applyAlignment="1" applyProtection="1">
      <alignment horizontal="center"/>
      <protection locked="0"/>
    </xf>
    <xf numFmtId="2" fontId="9" fillId="33" borderId="37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2" fontId="9" fillId="33" borderId="17" xfId="0" applyNumberFormat="1" applyFont="1" applyFill="1" applyBorder="1" applyAlignment="1" applyProtection="1">
      <alignment horizontal="center"/>
      <protection/>
    </xf>
    <xf numFmtId="49" fontId="9" fillId="34" borderId="18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 applyProtection="1">
      <alignment horizontal="center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57" applyFont="1" applyFill="1" applyBorder="1" applyAlignment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5" fillId="0" borderId="0" xfId="57" applyFont="1" applyFill="1" applyAlignment="1">
      <alignment horizontal="center"/>
      <protection/>
    </xf>
    <xf numFmtId="49" fontId="5" fillId="0" borderId="0" xfId="0" applyNumberFormat="1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5" fillId="0" borderId="0" xfId="57" applyNumberFormat="1" applyFont="1" applyFill="1" applyAlignment="1">
      <alignment horizontal="center"/>
      <protection/>
    </xf>
    <xf numFmtId="49" fontId="0" fillId="0" borderId="0" xfId="0" applyNumberFormat="1" applyFill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5" fillId="0" borderId="0" xfId="57" applyFont="1" applyFill="1" applyAlignment="1">
      <alignment horizontal="left"/>
      <protection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Alignment="1" quotePrefix="1">
      <alignment horizontal="right" vertical="center"/>
      <protection/>
    </xf>
    <xf numFmtId="0" fontId="0" fillId="0" borderId="0" xfId="0" applyAlignment="1">
      <alignment horizontal="right"/>
    </xf>
    <xf numFmtId="14" fontId="5" fillId="0" borderId="0" xfId="57" applyNumberFormat="1" applyFont="1" applyAlignment="1">
      <alignment horizontal="right" vertical="center"/>
      <protection/>
    </xf>
    <xf numFmtId="0" fontId="9" fillId="0" borderId="38" xfId="57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16" fillId="0" borderId="0" xfId="57" applyFont="1" applyAlignment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0" xfId="57" applyFont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 locked="0"/>
    </xf>
    <xf numFmtId="0" fontId="14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49" fontId="9" fillId="34" borderId="39" xfId="0" applyNumberFormat="1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41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right"/>
    </xf>
    <xf numFmtId="0" fontId="9" fillId="34" borderId="3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3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 textRotation="90"/>
    </xf>
    <xf numFmtId="0" fontId="14" fillId="34" borderId="43" xfId="0" applyFont="1" applyFill="1" applyBorder="1" applyAlignment="1">
      <alignment horizontal="center" vertical="center" textRotation="90"/>
    </xf>
    <xf numFmtId="0" fontId="14" fillId="34" borderId="22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165" fontId="9" fillId="33" borderId="35" xfId="0" applyNumberFormat="1" applyFont="1" applyFill="1" applyBorder="1" applyAlignment="1" applyProtection="1">
      <alignment horizontal="left"/>
      <protection locked="0"/>
    </xf>
    <xf numFmtId="0" fontId="9" fillId="33" borderId="45" xfId="0" applyFont="1" applyFill="1" applyBorder="1" applyAlignment="1" applyProtection="1">
      <alignment horizontal="left"/>
      <protection locked="0"/>
    </xf>
    <xf numFmtId="0" fontId="9" fillId="33" borderId="46" xfId="0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left"/>
      <protection locked="0"/>
    </xf>
    <xf numFmtId="165" fontId="9" fillId="33" borderId="37" xfId="0" applyNumberFormat="1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0" fontId="9" fillId="34" borderId="48" xfId="0" applyFont="1" applyFill="1" applyBorder="1" applyAlignment="1" applyProtection="1">
      <alignment horizontal="left"/>
      <protection locked="0"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9" fillId="33" borderId="49" xfId="0" applyFont="1" applyFill="1" applyBorder="1" applyAlignment="1" applyProtection="1">
      <alignment horizontal="left"/>
      <protection locked="0"/>
    </xf>
    <xf numFmtId="0" fontId="9" fillId="33" borderId="50" xfId="0" applyFont="1" applyFill="1" applyBorder="1" applyAlignment="1" applyProtection="1">
      <alignment horizontal="left"/>
      <protection locked="0"/>
    </xf>
    <xf numFmtId="165" fontId="9" fillId="33" borderId="49" xfId="0" applyNumberFormat="1" applyFont="1" applyFill="1" applyBorder="1" applyAlignment="1" applyProtection="1">
      <alignment horizontal="left"/>
      <protection locked="0"/>
    </xf>
    <xf numFmtId="165" fontId="9" fillId="33" borderId="46" xfId="0" applyNumberFormat="1" applyFont="1" applyFill="1" applyBorder="1" applyAlignment="1" applyProtection="1">
      <alignment horizontal="left"/>
      <protection locked="0"/>
    </xf>
    <xf numFmtId="0" fontId="9" fillId="34" borderId="47" xfId="0" applyFont="1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165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51" xfId="0" applyNumberFormat="1" applyFont="1" applyFill="1" applyBorder="1" applyAlignment="1" applyProtection="1">
      <alignment horizontal="center"/>
      <protection locked="0"/>
    </xf>
    <xf numFmtId="165" fontId="9" fillId="33" borderId="35" xfId="0" applyNumberFormat="1" applyFont="1" applyFill="1" applyBorder="1" applyAlignment="1" applyProtection="1">
      <alignment horizontal="center"/>
      <protection/>
    </xf>
    <xf numFmtId="165" fontId="9" fillId="33" borderId="49" xfId="0" applyNumberFormat="1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53" xfId="0" applyFont="1" applyFill="1" applyBorder="1" applyAlignment="1" applyProtection="1">
      <alignment horizontal="center"/>
      <protection/>
    </xf>
    <xf numFmtId="0" fontId="9" fillId="33" borderId="54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165" fontId="9" fillId="33" borderId="28" xfId="0" applyNumberFormat="1" applyFont="1" applyFill="1" applyBorder="1" applyAlignment="1" applyProtection="1">
      <alignment horizontal="center"/>
      <protection locked="0"/>
    </xf>
    <xf numFmtId="165" fontId="9" fillId="33" borderId="56" xfId="0" applyNumberFormat="1" applyFont="1" applyFill="1" applyBorder="1" applyAlignment="1" applyProtection="1">
      <alignment horizontal="center"/>
      <protection locked="0"/>
    </xf>
    <xf numFmtId="165" fontId="9" fillId="33" borderId="57" xfId="0" applyNumberFormat="1" applyFont="1" applyFill="1" applyBorder="1" applyAlignment="1" applyProtection="1">
      <alignment horizontal="center"/>
      <protection/>
    </xf>
    <xf numFmtId="165" fontId="9" fillId="33" borderId="24" xfId="0" applyNumberFormat="1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left" vertical="center"/>
      <protection locked="0"/>
    </xf>
    <xf numFmtId="165" fontId="9" fillId="33" borderId="37" xfId="0" applyNumberFormat="1" applyFont="1" applyFill="1" applyBorder="1" applyAlignment="1" applyProtection="1">
      <alignment horizontal="center"/>
      <protection/>
    </xf>
    <xf numFmtId="165" fontId="9" fillId="33" borderId="46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65" fontId="9" fillId="33" borderId="57" xfId="0" applyNumberFormat="1" applyFont="1" applyFill="1" applyBorder="1" applyAlignment="1" applyProtection="1">
      <alignment horizontal="left"/>
      <protection locked="0"/>
    </xf>
    <xf numFmtId="0" fontId="9" fillId="33" borderId="58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left" indent="5"/>
    </xf>
    <xf numFmtId="0" fontId="0" fillId="34" borderId="0" xfId="0" applyFill="1" applyAlignment="1">
      <alignment horizontal="left" indent="5"/>
    </xf>
    <xf numFmtId="0" fontId="9" fillId="34" borderId="4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2" fontId="9" fillId="0" borderId="28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165" fontId="9" fillId="33" borderId="48" xfId="0" applyNumberFormat="1" applyFont="1" applyFill="1" applyBorder="1" applyAlignment="1" applyProtection="1">
      <alignment horizontal="left"/>
      <protection locked="0"/>
    </xf>
    <xf numFmtId="2" fontId="9" fillId="33" borderId="59" xfId="0" applyNumberFormat="1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left"/>
      <protection locked="0"/>
    </xf>
    <xf numFmtId="2" fontId="9" fillId="33" borderId="58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63</xdr:row>
      <xdr:rowOff>104775</xdr:rowOff>
    </xdr:from>
    <xdr:to>
      <xdr:col>31</xdr:col>
      <xdr:colOff>85725</xdr:colOff>
      <xdr:row>63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1"/>
  <sheetViews>
    <sheetView showGridLines="0" tabSelected="1" zoomScalePageLayoutView="0" workbookViewId="0" topLeftCell="A37">
      <selection activeCell="CM18" sqref="CM18:CN20"/>
    </sheetView>
  </sheetViews>
  <sheetFormatPr defaultColWidth="1.57421875" defaultRowHeight="9" customHeight="1"/>
  <cols>
    <col min="1" max="16384" width="1.57421875" style="1" customWidth="1"/>
  </cols>
  <sheetData>
    <row r="1" spans="1:72" ht="10.5" customHeight="1">
      <c r="A1" s="195" t="s">
        <v>0</v>
      </c>
      <c r="B1" s="192"/>
      <c r="C1" s="192"/>
      <c r="D1" s="192"/>
      <c r="E1" s="192"/>
      <c r="F1" s="128" t="s">
        <v>42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99" t="s">
        <v>2</v>
      </c>
      <c r="BN1" s="200"/>
      <c r="BO1" s="200"/>
      <c r="BP1" s="200"/>
      <c r="BQ1" s="200"/>
      <c r="BR1" s="200"/>
      <c r="BS1" s="200"/>
      <c r="BT1" s="200"/>
    </row>
    <row r="2" spans="1:72" ht="10.5" customHeight="1">
      <c r="A2" s="195" t="s">
        <v>3</v>
      </c>
      <c r="B2" s="192"/>
      <c r="C2" s="192"/>
      <c r="D2" s="192"/>
      <c r="E2" s="192"/>
      <c r="F2" s="128"/>
      <c r="G2" s="205" t="s">
        <v>1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1" t="s">
        <v>110</v>
      </c>
      <c r="BN2" s="200"/>
      <c r="BO2" s="200"/>
      <c r="BP2" s="200"/>
      <c r="BQ2" s="200"/>
      <c r="BR2" s="200"/>
      <c r="BS2" s="200"/>
      <c r="BT2" s="200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91" t="s">
        <v>39</v>
      </c>
      <c r="B4" s="191"/>
      <c r="C4" s="191"/>
      <c r="D4" s="191"/>
      <c r="E4" s="191"/>
      <c r="F4" s="191"/>
      <c r="G4" s="192"/>
      <c r="H4" s="192"/>
      <c r="I4" s="175" t="s">
        <v>129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6"/>
      <c r="AQ4" s="6"/>
      <c r="AR4" s="7"/>
      <c r="AS4" s="15"/>
      <c r="AT4" s="15"/>
      <c r="AU4" s="15"/>
      <c r="AV4" s="15"/>
      <c r="AW4" s="53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3"/>
      <c r="BM4" s="54"/>
      <c r="BN4" s="54"/>
      <c r="BO4" s="54"/>
      <c r="BP4" s="54"/>
      <c r="BQ4" s="54"/>
      <c r="BR4" s="54"/>
      <c r="BS4" s="54"/>
      <c r="BT4" s="54"/>
      <c r="BU4" s="5"/>
      <c r="BV4" s="5"/>
      <c r="BW4" s="5"/>
      <c r="BX4" s="5"/>
      <c r="BY4" s="5"/>
    </row>
    <row r="5" spans="1:77" ht="9" customHeight="1">
      <c r="A5" s="191"/>
      <c r="B5" s="191"/>
      <c r="C5" s="191"/>
      <c r="D5" s="191"/>
      <c r="E5" s="191"/>
      <c r="F5" s="191"/>
      <c r="G5" s="192"/>
      <c r="H5" s="192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6"/>
      <c r="AQ5" s="6"/>
      <c r="AR5" s="15"/>
      <c r="AS5" s="15"/>
      <c r="AT5" s="15"/>
      <c r="AU5" s="15"/>
      <c r="AV5" s="15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6"/>
      <c r="BM5" s="53"/>
      <c r="BN5" s="53"/>
      <c r="BO5" s="53"/>
      <c r="BP5" s="53"/>
      <c r="BQ5" s="53"/>
      <c r="BR5" s="53"/>
      <c r="BS5" s="53"/>
      <c r="BT5" s="53"/>
      <c r="BU5" s="5"/>
      <c r="BV5" s="5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" customHeight="1">
      <c r="A7" s="215" t="s">
        <v>44</v>
      </c>
      <c r="B7" s="168"/>
      <c r="C7" s="168"/>
      <c r="D7" s="168"/>
      <c r="E7" s="168"/>
      <c r="F7" s="168"/>
      <c r="G7" s="168"/>
      <c r="H7" s="168"/>
      <c r="I7" s="168"/>
      <c r="J7" s="168"/>
      <c r="K7" s="175" t="s">
        <v>127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55"/>
      <c r="AQ7" s="55"/>
      <c r="AR7" s="191" t="s">
        <v>45</v>
      </c>
      <c r="AS7" s="191"/>
      <c r="AT7" s="191"/>
      <c r="AU7" s="191"/>
      <c r="AV7" s="191"/>
      <c r="AW7" s="191"/>
      <c r="AX7" s="192"/>
      <c r="AY7" s="192"/>
      <c r="AZ7" s="175" t="s">
        <v>42</v>
      </c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8"/>
      <c r="BT7" s="208"/>
      <c r="BU7" s="208"/>
      <c r="BV7" s="9"/>
      <c r="BW7" s="9"/>
      <c r="BX7" s="9"/>
      <c r="CZ7" s="11"/>
      <c r="DA7" s="11"/>
    </row>
    <row r="8" spans="1:105" ht="9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55"/>
      <c r="AQ8" s="55"/>
      <c r="AR8" s="191"/>
      <c r="AS8" s="191"/>
      <c r="AT8" s="191"/>
      <c r="AU8" s="191"/>
      <c r="AV8" s="191"/>
      <c r="AW8" s="191"/>
      <c r="AX8" s="192"/>
      <c r="AY8" s="192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9"/>
      <c r="BT8" s="209"/>
      <c r="BU8" s="209"/>
      <c r="BV8" s="9"/>
      <c r="BW8" s="9"/>
      <c r="BX8" s="9"/>
      <c r="CZ8" s="11"/>
      <c r="DA8" s="11"/>
    </row>
    <row r="9" spans="1:77" ht="9" customHeight="1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9" customHeight="1">
      <c r="A10" s="185" t="s">
        <v>46</v>
      </c>
      <c r="B10" s="185"/>
      <c r="C10" s="185"/>
      <c r="D10" s="185"/>
      <c r="E10" s="185"/>
      <c r="F10" s="185"/>
      <c r="G10" s="196"/>
      <c r="H10" s="196"/>
      <c r="I10" s="175" t="s">
        <v>128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36"/>
      <c r="AQ10" s="36"/>
      <c r="AR10" s="190" t="s">
        <v>47</v>
      </c>
      <c r="AS10" s="186"/>
      <c r="AT10" s="186"/>
      <c r="AU10" s="186"/>
      <c r="AV10" s="186"/>
      <c r="AW10" s="186"/>
      <c r="AX10" s="186"/>
      <c r="AY10" s="186"/>
      <c r="AZ10" s="175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8"/>
      <c r="BT10" s="208"/>
      <c r="BU10" s="208"/>
      <c r="BV10" s="38"/>
      <c r="BW10" s="3"/>
      <c r="BX10" s="3"/>
      <c r="BY10" s="3"/>
    </row>
    <row r="11" spans="1:77" ht="9" customHeight="1">
      <c r="A11" s="185"/>
      <c r="B11" s="185"/>
      <c r="C11" s="185"/>
      <c r="D11" s="185"/>
      <c r="E11" s="185"/>
      <c r="F11" s="185"/>
      <c r="G11" s="196"/>
      <c r="H11" s="196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36"/>
      <c r="AQ11" s="36"/>
      <c r="AR11" s="186"/>
      <c r="AS11" s="186"/>
      <c r="AT11" s="186"/>
      <c r="AU11" s="186"/>
      <c r="AV11" s="186"/>
      <c r="AW11" s="186"/>
      <c r="AX11" s="186"/>
      <c r="AY11" s="186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9"/>
      <c r="BT11" s="209"/>
      <c r="BU11" s="209"/>
      <c r="BV11" s="38"/>
      <c r="BW11" s="3"/>
      <c r="BX11" s="3"/>
      <c r="BY11" s="3"/>
    </row>
    <row r="12" spans="1:77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"/>
      <c r="BX12" s="3"/>
      <c r="BY12" s="3"/>
    </row>
    <row r="13" spans="1:77" ht="9" customHeight="1">
      <c r="A13" s="182" t="s">
        <v>4</v>
      </c>
      <c r="B13" s="182"/>
      <c r="C13" s="185" t="s">
        <v>56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97"/>
      <c r="N13" s="187" t="s">
        <v>111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1" t="s">
        <v>57</v>
      </c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75" t="s">
        <v>112</v>
      </c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8"/>
      <c r="BT13" s="208"/>
      <c r="BU13" s="208"/>
      <c r="BV13" s="5"/>
      <c r="BW13" s="5"/>
      <c r="BX13" s="5"/>
      <c r="BY13" s="5"/>
    </row>
    <row r="14" spans="1:77" ht="9" customHeight="1">
      <c r="A14" s="182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97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9"/>
      <c r="BT14" s="209"/>
      <c r="BU14" s="209"/>
      <c r="BV14" s="5"/>
      <c r="BW14" s="5"/>
      <c r="BX14" s="5"/>
      <c r="BY14" s="5"/>
    </row>
    <row r="15" spans="1:77" ht="9" customHeight="1">
      <c r="A15" s="39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9"/>
      <c r="AD15" s="39"/>
      <c r="AE15" s="39"/>
      <c r="AF15" s="39"/>
      <c r="AG15" s="39"/>
      <c r="AH15" s="39"/>
      <c r="AI15" s="39"/>
      <c r="AJ15" s="39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"/>
      <c r="BX15" s="3"/>
      <c r="BY15" s="3"/>
    </row>
    <row r="16" spans="1:77" ht="9" customHeight="1">
      <c r="A16" s="182" t="s">
        <v>5</v>
      </c>
      <c r="B16" s="182"/>
      <c r="C16" s="190" t="s">
        <v>58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86"/>
      <c r="Q16" s="186"/>
      <c r="R16" s="40"/>
      <c r="S16" s="40"/>
      <c r="T16" s="198" t="s">
        <v>59</v>
      </c>
      <c r="U16" s="198"/>
      <c r="V16" s="198"/>
      <c r="W16" s="198"/>
      <c r="X16" s="198"/>
      <c r="Y16" s="198"/>
      <c r="Z16" s="198"/>
      <c r="AA16" s="198"/>
      <c r="AB16" s="198"/>
      <c r="AC16" s="198"/>
      <c r="AD16" s="186"/>
      <c r="AE16" s="186"/>
      <c r="AF16" s="40"/>
      <c r="AG16" s="40"/>
      <c r="AH16" s="187" t="s">
        <v>113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211"/>
      <c r="BG16" s="211"/>
      <c r="BH16" s="211"/>
      <c r="BI16" s="211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9"/>
      <c r="BW16" s="9"/>
      <c r="BX16" s="9"/>
      <c r="BY16" s="9"/>
    </row>
    <row r="17" spans="1:77" ht="9" customHeight="1">
      <c r="A17" s="182"/>
      <c r="B17" s="182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86"/>
      <c r="Q17" s="186"/>
      <c r="R17" s="40"/>
      <c r="S17" s="40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86"/>
      <c r="AE17" s="186"/>
      <c r="AF17" s="40"/>
      <c r="AG17" s="4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3"/>
      <c r="BG17" s="213"/>
      <c r="BH17" s="213"/>
      <c r="BI17" s="213"/>
      <c r="BJ17" s="213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9"/>
      <c r="BW17" s="9"/>
      <c r="BX17" s="9"/>
      <c r="BY17" s="9"/>
    </row>
    <row r="18" spans="1:77" ht="12.75" customHeight="1">
      <c r="A18" s="39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1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202" t="s">
        <v>6</v>
      </c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42"/>
      <c r="BW18" s="12"/>
      <c r="BX18" s="12"/>
      <c r="BY18" s="12"/>
    </row>
    <row r="19" spans="1:77" ht="9" customHeight="1">
      <c r="A19" s="39"/>
      <c r="B19" s="3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39"/>
      <c r="BC19" s="3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"/>
      <c r="BX19" s="3"/>
      <c r="BY19" s="3"/>
    </row>
    <row r="20" spans="1:77" ht="9" customHeight="1">
      <c r="A20" s="39"/>
      <c r="B20" s="39"/>
      <c r="C20" s="185" t="s">
        <v>108</v>
      </c>
      <c r="D20" s="185"/>
      <c r="E20" s="185"/>
      <c r="F20" s="185"/>
      <c r="G20" s="185"/>
      <c r="H20" s="186"/>
      <c r="I20" s="186"/>
      <c r="J20" s="186"/>
      <c r="K20" s="186"/>
      <c r="L20" s="186"/>
      <c r="M20" s="186"/>
      <c r="N20" s="179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3"/>
      <c r="AC20" s="178" t="s">
        <v>60</v>
      </c>
      <c r="AD20" s="178"/>
      <c r="AE20" s="178"/>
      <c r="AF20" s="178"/>
      <c r="AG20" s="178"/>
      <c r="AH20" s="178"/>
      <c r="AI20" s="178"/>
      <c r="AJ20" s="178"/>
      <c r="AK20" s="178"/>
      <c r="AL20" s="187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88"/>
      <c r="BC20" s="178" t="s">
        <v>48</v>
      </c>
      <c r="BD20" s="186"/>
      <c r="BE20" s="186"/>
      <c r="BF20" s="186"/>
      <c r="BG20" s="186"/>
      <c r="BH20" s="187" t="s">
        <v>42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4"/>
      <c r="BW20" s="14"/>
      <c r="BX20" s="14"/>
      <c r="BY20" s="14"/>
    </row>
    <row r="21" spans="1:77" ht="9" customHeight="1">
      <c r="A21" s="39"/>
      <c r="B21" s="39"/>
      <c r="C21" s="185"/>
      <c r="D21" s="185"/>
      <c r="E21" s="185"/>
      <c r="F21" s="185"/>
      <c r="G21" s="185"/>
      <c r="H21" s="186"/>
      <c r="I21" s="186"/>
      <c r="J21" s="186"/>
      <c r="K21" s="186"/>
      <c r="L21" s="186"/>
      <c r="M21" s="186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3"/>
      <c r="AC21" s="178"/>
      <c r="AD21" s="178"/>
      <c r="AE21" s="178"/>
      <c r="AF21" s="178"/>
      <c r="AG21" s="178"/>
      <c r="AH21" s="178"/>
      <c r="AI21" s="178"/>
      <c r="AJ21" s="178"/>
      <c r="AK21" s="178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89"/>
      <c r="BC21" s="186"/>
      <c r="BD21" s="186"/>
      <c r="BE21" s="186"/>
      <c r="BF21" s="186"/>
      <c r="BG21" s="186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3"/>
      <c r="BW21" s="13"/>
      <c r="BX21" s="13"/>
      <c r="BY21" s="13"/>
    </row>
    <row r="22" spans="1:77" ht="9" customHeight="1">
      <c r="A22" s="39"/>
      <c r="B22" s="3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9"/>
      <c r="AD22" s="39"/>
      <c r="AE22" s="39"/>
      <c r="AF22" s="39"/>
      <c r="AG22" s="39"/>
      <c r="AH22" s="39"/>
      <c r="AI22" s="39"/>
      <c r="AJ22" s="39"/>
      <c r="AK22" s="39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9"/>
      <c r="BE22" s="39"/>
      <c r="BF22" s="39"/>
      <c r="BG22" s="39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7"/>
      <c r="BW22" s="7"/>
      <c r="BX22" s="7"/>
      <c r="BY22" s="7"/>
    </row>
    <row r="23" spans="1:77" ht="9" customHeight="1">
      <c r="A23" s="39"/>
      <c r="B23" s="39"/>
      <c r="C23" s="185" t="s">
        <v>107</v>
      </c>
      <c r="D23" s="185"/>
      <c r="E23" s="185"/>
      <c r="F23" s="185"/>
      <c r="G23" s="185"/>
      <c r="H23" s="186"/>
      <c r="I23" s="186"/>
      <c r="J23" s="186"/>
      <c r="K23" s="186"/>
      <c r="L23" s="186"/>
      <c r="M23" s="186"/>
      <c r="N23" s="179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3"/>
      <c r="AC23" s="178" t="s">
        <v>60</v>
      </c>
      <c r="AD23" s="178"/>
      <c r="AE23" s="178"/>
      <c r="AF23" s="178"/>
      <c r="AG23" s="178"/>
      <c r="AH23" s="178"/>
      <c r="AI23" s="178"/>
      <c r="AJ23" s="178"/>
      <c r="AK23" s="178"/>
      <c r="AL23" s="187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88"/>
      <c r="BC23" s="178" t="s">
        <v>48</v>
      </c>
      <c r="BD23" s="186"/>
      <c r="BE23" s="186"/>
      <c r="BF23" s="186"/>
      <c r="BG23" s="186"/>
      <c r="BH23" s="187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4"/>
      <c r="BW23" s="14"/>
      <c r="BX23" s="14"/>
      <c r="BY23" s="14"/>
    </row>
    <row r="24" spans="1:77" ht="9" customHeight="1">
      <c r="A24" s="39"/>
      <c r="B24" s="39"/>
      <c r="C24" s="185"/>
      <c r="D24" s="185"/>
      <c r="E24" s="185"/>
      <c r="F24" s="185"/>
      <c r="G24" s="185"/>
      <c r="H24" s="186"/>
      <c r="I24" s="186"/>
      <c r="J24" s="186"/>
      <c r="K24" s="186"/>
      <c r="L24" s="186"/>
      <c r="M24" s="186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3"/>
      <c r="AC24" s="178"/>
      <c r="AD24" s="178"/>
      <c r="AE24" s="178"/>
      <c r="AF24" s="178"/>
      <c r="AG24" s="178"/>
      <c r="AH24" s="178"/>
      <c r="AI24" s="178"/>
      <c r="AJ24" s="178"/>
      <c r="AK24" s="178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89"/>
      <c r="BC24" s="186"/>
      <c r="BD24" s="186"/>
      <c r="BE24" s="186"/>
      <c r="BF24" s="186"/>
      <c r="BG24" s="186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3"/>
      <c r="BW24" s="13"/>
      <c r="BX24" s="13"/>
      <c r="BY24" s="13"/>
    </row>
    <row r="25" spans="1:77" ht="9" customHeight="1">
      <c r="A25" s="39"/>
      <c r="B25" s="3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8"/>
      <c r="BW25" s="3"/>
      <c r="BX25" s="3"/>
      <c r="BY25" s="3"/>
    </row>
    <row r="26" spans="1:77" ht="9" customHeight="1">
      <c r="A26" s="39"/>
      <c r="B26" s="39"/>
      <c r="C26" s="185" t="s">
        <v>61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187" t="s">
        <v>125</v>
      </c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40"/>
      <c r="AR26" s="46"/>
      <c r="AS26" s="171" t="s">
        <v>62</v>
      </c>
      <c r="AT26" s="222"/>
      <c r="AU26" s="222"/>
      <c r="AV26" s="222"/>
      <c r="AW26" s="222"/>
      <c r="AX26" s="222"/>
      <c r="AY26" s="222"/>
      <c r="AZ26" s="222"/>
      <c r="BA26" s="222"/>
      <c r="BB26" s="186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3"/>
      <c r="BW26" s="16"/>
      <c r="BX26" s="16"/>
      <c r="BY26" s="16"/>
    </row>
    <row r="27" spans="1:77" ht="9" customHeight="1">
      <c r="A27" s="39"/>
      <c r="B27" s="3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46"/>
      <c r="AR27" s="46"/>
      <c r="AS27" s="222"/>
      <c r="AT27" s="222"/>
      <c r="AU27" s="222"/>
      <c r="AV27" s="222"/>
      <c r="AW27" s="222"/>
      <c r="AX27" s="222"/>
      <c r="AY27" s="222"/>
      <c r="AZ27" s="222"/>
      <c r="BA27" s="222"/>
      <c r="BB27" s="186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13"/>
      <c r="BW27" s="16"/>
      <c r="BX27" s="16"/>
      <c r="BY27" s="16"/>
    </row>
    <row r="28" spans="1:77" ht="9" customHeight="1">
      <c r="A28" s="39"/>
      <c r="B28" s="3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8"/>
      <c r="BW28" s="3"/>
      <c r="BX28" s="3"/>
      <c r="BY28" s="3"/>
    </row>
    <row r="29" spans="1:77" ht="9" customHeight="1">
      <c r="A29" s="190" t="s">
        <v>63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79" t="s">
        <v>126</v>
      </c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40"/>
      <c r="AI29" s="45"/>
      <c r="AJ29" s="180" t="s">
        <v>49</v>
      </c>
      <c r="AK29" s="181"/>
      <c r="AL29" s="181"/>
      <c r="AM29" s="181"/>
      <c r="AN29" s="179" t="s">
        <v>114</v>
      </c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3"/>
      <c r="BD29" s="178" t="s">
        <v>11</v>
      </c>
      <c r="BE29" s="178"/>
      <c r="BF29" s="178"/>
      <c r="BG29" s="178"/>
      <c r="BH29" s="175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"/>
      <c r="BW29" s="17"/>
      <c r="BX29" s="17"/>
      <c r="BY29" s="17"/>
    </row>
    <row r="30" spans="1:77" ht="9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45"/>
      <c r="AI30" s="45"/>
      <c r="AJ30" s="181"/>
      <c r="AK30" s="181"/>
      <c r="AL30" s="181"/>
      <c r="AM30" s="181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3"/>
      <c r="BD30" s="178"/>
      <c r="BE30" s="178"/>
      <c r="BF30" s="178"/>
      <c r="BG30" s="178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"/>
      <c r="BW30" s="17"/>
      <c r="BX30" s="17"/>
      <c r="BY30" s="17"/>
    </row>
    <row r="31" spans="1:77" ht="9" customHeight="1">
      <c r="A31" s="39"/>
      <c r="B31" s="39"/>
      <c r="C31" s="35"/>
      <c r="D31" s="35"/>
      <c r="E31" s="35"/>
      <c r="F31" s="35"/>
      <c r="G31" s="35"/>
      <c r="H31" s="35"/>
      <c r="I31" s="35"/>
      <c r="J31" s="35"/>
      <c r="K31" s="35"/>
      <c r="L31" s="39"/>
      <c r="M31" s="39"/>
      <c r="N31" s="39"/>
      <c r="O31" s="3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9"/>
      <c r="AI31" s="39"/>
      <c r="AJ31" s="39"/>
      <c r="AK31" s="39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9"/>
      <c r="BE31" s="39"/>
      <c r="BF31" s="39"/>
      <c r="BG31" s="39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4"/>
      <c r="BX31" s="4"/>
      <c r="BY31" s="4"/>
    </row>
    <row r="32" spans="1:77" ht="9" customHeight="1">
      <c r="A32" s="39"/>
      <c r="B32" s="39"/>
      <c r="C32" s="190" t="s">
        <v>64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216"/>
      <c r="P32" s="217"/>
      <c r="Q32" s="217"/>
      <c r="R32" s="179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40"/>
      <c r="AI32" s="45"/>
      <c r="AJ32" s="180" t="s">
        <v>49</v>
      </c>
      <c r="AK32" s="181"/>
      <c r="AL32" s="181"/>
      <c r="AM32" s="181"/>
      <c r="AN32" s="179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3"/>
      <c r="BD32" s="178" t="s">
        <v>11</v>
      </c>
      <c r="BE32" s="178"/>
      <c r="BF32" s="178"/>
      <c r="BG32" s="178"/>
      <c r="BH32" s="175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"/>
      <c r="BW32" s="17"/>
      <c r="BX32" s="17"/>
      <c r="BY32" s="17"/>
    </row>
    <row r="33" spans="1:77" ht="9" customHeight="1">
      <c r="A33" s="39"/>
      <c r="B33" s="3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16"/>
      <c r="P33" s="217"/>
      <c r="Q33" s="217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45"/>
      <c r="AI33" s="45"/>
      <c r="AJ33" s="181"/>
      <c r="AK33" s="181"/>
      <c r="AL33" s="181"/>
      <c r="AM33" s="181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3"/>
      <c r="BD33" s="178"/>
      <c r="BE33" s="178"/>
      <c r="BF33" s="178"/>
      <c r="BG33" s="178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"/>
      <c r="BW33" s="17"/>
      <c r="BX33" s="17"/>
      <c r="BY33" s="17"/>
    </row>
    <row r="34" spans="1:77" ht="9" customHeight="1">
      <c r="A34" s="39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7"/>
      <c r="AI34" s="47"/>
      <c r="AJ34" s="47"/>
      <c r="AK34" s="47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47"/>
      <c r="BE34" s="47"/>
      <c r="BF34" s="47"/>
      <c r="BG34" s="47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4"/>
      <c r="BX34" s="4"/>
      <c r="BY34" s="4"/>
    </row>
    <row r="35" spans="1:77" ht="9" customHeight="1">
      <c r="A35" s="39"/>
      <c r="B35" s="39"/>
      <c r="C35" s="190" t="s">
        <v>65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216"/>
      <c r="P35" s="217"/>
      <c r="Q35" s="217"/>
      <c r="R35" s="179" t="s">
        <v>115</v>
      </c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40"/>
      <c r="AI35" s="45"/>
      <c r="AJ35" s="180" t="s">
        <v>49</v>
      </c>
      <c r="AK35" s="181"/>
      <c r="AL35" s="181"/>
      <c r="AM35" s="181"/>
      <c r="AN35" s="179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3"/>
      <c r="BD35" s="178" t="s">
        <v>11</v>
      </c>
      <c r="BE35" s="178"/>
      <c r="BF35" s="178"/>
      <c r="BG35" s="178"/>
      <c r="BH35" s="175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"/>
      <c r="BW35" s="17"/>
      <c r="BX35" s="17"/>
      <c r="BY35" s="17"/>
    </row>
    <row r="36" spans="1:77" ht="9" customHeight="1">
      <c r="A36" s="39"/>
      <c r="B36" s="3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216"/>
      <c r="P36" s="217"/>
      <c r="Q36" s="217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45"/>
      <c r="AI36" s="45"/>
      <c r="AJ36" s="181"/>
      <c r="AK36" s="181"/>
      <c r="AL36" s="181"/>
      <c r="AM36" s="181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3"/>
      <c r="BD36" s="178"/>
      <c r="BE36" s="178"/>
      <c r="BF36" s="178"/>
      <c r="BG36" s="178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"/>
      <c r="BW36" s="17"/>
      <c r="BX36" s="17"/>
      <c r="BY36" s="17"/>
    </row>
    <row r="37" spans="1:77" ht="9" customHeight="1">
      <c r="A37" s="39"/>
      <c r="B37" s="3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7"/>
      <c r="AI37" s="47"/>
      <c r="AJ37" s="47"/>
      <c r="AK37" s="47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47"/>
      <c r="BE37" s="47"/>
      <c r="BF37" s="47"/>
      <c r="BG37" s="47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4"/>
      <c r="BX37" s="4"/>
      <c r="BY37" s="4"/>
    </row>
    <row r="38" spans="1:77" ht="9" customHeight="1">
      <c r="A38" s="39"/>
      <c r="B38" s="39"/>
      <c r="C38" s="190" t="s">
        <v>66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216"/>
      <c r="P38" s="217"/>
      <c r="Q38" s="217"/>
      <c r="R38" s="179" t="s">
        <v>115</v>
      </c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40"/>
      <c r="AI38" s="45"/>
      <c r="AJ38" s="180" t="s">
        <v>49</v>
      </c>
      <c r="AK38" s="181"/>
      <c r="AL38" s="181"/>
      <c r="AM38" s="181"/>
      <c r="AN38" s="179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3"/>
      <c r="BD38" s="178" t="s">
        <v>11</v>
      </c>
      <c r="BE38" s="178"/>
      <c r="BF38" s="178"/>
      <c r="BG38" s="178"/>
      <c r="BH38" s="175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"/>
      <c r="BW38" s="17"/>
      <c r="BX38" s="17"/>
      <c r="BY38" s="17"/>
    </row>
    <row r="39" spans="1:77" ht="9" customHeight="1">
      <c r="A39" s="39"/>
      <c r="B39" s="3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216"/>
      <c r="P39" s="217"/>
      <c r="Q39" s="217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45"/>
      <c r="AI39" s="45"/>
      <c r="AJ39" s="181"/>
      <c r="AK39" s="181"/>
      <c r="AL39" s="181"/>
      <c r="AM39" s="181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3"/>
      <c r="BD39" s="178"/>
      <c r="BE39" s="178"/>
      <c r="BF39" s="178"/>
      <c r="BG39" s="178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"/>
      <c r="BW39" s="17"/>
      <c r="BX39" s="17"/>
      <c r="BY39" s="17"/>
    </row>
    <row r="40" spans="1:77" ht="9" customHeight="1">
      <c r="A40" s="39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4"/>
      <c r="BX40" s="4"/>
      <c r="BY40" s="4"/>
    </row>
    <row r="41" spans="1:77" ht="9" customHeight="1">
      <c r="A41" s="182" t="s">
        <v>7</v>
      </c>
      <c r="B41" s="182"/>
      <c r="C41" s="190" t="s">
        <v>50</v>
      </c>
      <c r="D41" s="190"/>
      <c r="E41" s="190"/>
      <c r="F41" s="190"/>
      <c r="G41" s="190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179" t="s">
        <v>115</v>
      </c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48"/>
      <c r="AI41" s="40"/>
      <c r="AJ41" s="190" t="s">
        <v>51</v>
      </c>
      <c r="AK41" s="217"/>
      <c r="AL41" s="217"/>
      <c r="AM41" s="217"/>
      <c r="AN41" s="217"/>
      <c r="AO41" s="217"/>
      <c r="AP41" s="217"/>
      <c r="AQ41" s="217"/>
      <c r="AR41" s="217"/>
      <c r="AS41" s="217"/>
      <c r="AT41" s="179"/>
      <c r="AU41" s="176"/>
      <c r="AV41" s="176"/>
      <c r="AW41" s="176"/>
      <c r="AX41" s="176"/>
      <c r="AY41" s="176"/>
      <c r="AZ41" s="176"/>
      <c r="BA41" s="176"/>
      <c r="BB41" s="176"/>
      <c r="BC41" s="13"/>
      <c r="BD41" s="178" t="s">
        <v>11</v>
      </c>
      <c r="BE41" s="178"/>
      <c r="BF41" s="178"/>
      <c r="BG41" s="178"/>
      <c r="BH41" s="175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"/>
      <c r="BW41" s="17"/>
      <c r="BX41" s="17"/>
      <c r="BY41" s="17"/>
    </row>
    <row r="42" spans="1:77" ht="9" customHeight="1">
      <c r="A42" s="182"/>
      <c r="B42" s="182"/>
      <c r="C42" s="190"/>
      <c r="D42" s="190"/>
      <c r="E42" s="190"/>
      <c r="F42" s="190"/>
      <c r="G42" s="190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48"/>
      <c r="AI42" s="49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177"/>
      <c r="AU42" s="177"/>
      <c r="AV42" s="177"/>
      <c r="AW42" s="177"/>
      <c r="AX42" s="177"/>
      <c r="AY42" s="177"/>
      <c r="AZ42" s="177"/>
      <c r="BA42" s="177"/>
      <c r="BB42" s="177"/>
      <c r="BC42" s="13"/>
      <c r="BD42" s="178"/>
      <c r="BE42" s="178"/>
      <c r="BF42" s="178"/>
      <c r="BG42" s="178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"/>
      <c r="BW42" s="17"/>
      <c r="BX42" s="17"/>
      <c r="BY42" s="17"/>
    </row>
    <row r="43" spans="1:77" ht="9" customHeight="1">
      <c r="A43" s="39"/>
      <c r="B43" s="3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50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2"/>
      <c r="BX43" s="2"/>
      <c r="BY43" s="2"/>
    </row>
    <row r="44" spans="1:77" ht="9" customHeight="1">
      <c r="A44" s="182" t="s">
        <v>8</v>
      </c>
      <c r="B44" s="182"/>
      <c r="C44" s="185" t="s">
        <v>9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39"/>
      <c r="AS44" s="39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"/>
      <c r="BX44" s="3"/>
      <c r="BY44" s="3"/>
    </row>
    <row r="45" spans="1:77" ht="9" customHeight="1">
      <c r="A45" s="182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39"/>
      <c r="AS45" s="39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"/>
      <c r="BX45" s="3"/>
      <c r="BY45" s="3"/>
    </row>
    <row r="46" spans="1:77" ht="9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"/>
      <c r="BX46" s="3"/>
      <c r="BY46" s="3"/>
    </row>
    <row r="47" spans="1:77" ht="9" customHeight="1">
      <c r="A47" s="39"/>
      <c r="B47" s="39"/>
      <c r="C47" s="190" t="s">
        <v>67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179" t="s">
        <v>124</v>
      </c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51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" customHeight="1">
      <c r="A48" s="39"/>
      <c r="B48" s="3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51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9" customHeight="1">
      <c r="A49" s="39"/>
      <c r="B49" s="3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0"/>
      <c r="BX49" s="10"/>
      <c r="BY49" s="10"/>
    </row>
    <row r="50" spans="1:77" ht="9" customHeight="1">
      <c r="A50" s="39"/>
      <c r="B50" s="39"/>
      <c r="C50" s="190" t="s">
        <v>68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175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8"/>
      <c r="AT50" s="178" t="s">
        <v>10</v>
      </c>
      <c r="AU50" s="178"/>
      <c r="AV50" s="45"/>
      <c r="AW50" s="175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"/>
      <c r="BW50" s="17"/>
      <c r="BX50" s="17"/>
      <c r="BY50" s="17"/>
    </row>
    <row r="51" spans="1:77" ht="9" customHeight="1">
      <c r="A51" s="39"/>
      <c r="B51" s="39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8"/>
      <c r="AT51" s="178"/>
      <c r="AU51" s="178"/>
      <c r="AV51" s="45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"/>
      <c r="BW51" s="17"/>
      <c r="BX51" s="17"/>
      <c r="BY51" s="17"/>
    </row>
    <row r="52" spans="1:77" ht="9" customHeight="1">
      <c r="A52" s="39"/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8"/>
      <c r="BX52" s="8"/>
      <c r="BY52" s="8"/>
    </row>
    <row r="53" spans="1:77" ht="9" customHeight="1">
      <c r="A53" s="39"/>
      <c r="B53" s="39"/>
      <c r="C53" s="171" t="s">
        <v>69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79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6"/>
      <c r="AT53" s="17"/>
      <c r="AU53" s="171" t="s">
        <v>70</v>
      </c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22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9"/>
      <c r="BW53" s="19"/>
      <c r="BX53" s="19"/>
      <c r="BY53" s="19"/>
    </row>
    <row r="54" spans="1:77" ht="9" customHeight="1">
      <c r="A54" s="39"/>
      <c r="B54" s="39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6"/>
      <c r="AT54" s="17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9"/>
      <c r="BW54" s="19"/>
      <c r="BX54" s="19"/>
      <c r="BY54" s="19"/>
    </row>
    <row r="55" spans="1:77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2"/>
      <c r="BX55" s="2"/>
      <c r="BY55" s="2"/>
    </row>
    <row r="56" spans="1:77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2"/>
      <c r="BX56" s="2"/>
      <c r="BY56" s="2"/>
    </row>
    <row r="57" spans="1:78" ht="9.75" customHeight="1">
      <c r="A57" s="6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69"/>
      <c r="AF57" s="69"/>
      <c r="AG57" s="69"/>
      <c r="AH57" s="69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70"/>
      <c r="BA57" s="70"/>
      <c r="BB57" s="70"/>
      <c r="BC57" s="70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71"/>
      <c r="BV57" s="13"/>
      <c r="BW57" s="13"/>
      <c r="BX57" s="13"/>
      <c r="BY57" s="13"/>
      <c r="BZ57" s="24"/>
    </row>
    <row r="58" spans="1:78" ht="15.75" customHeight="1">
      <c r="A58" s="62"/>
      <c r="B58" s="233" t="s">
        <v>98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8"/>
      <c r="BM58" s="8"/>
      <c r="BN58" s="8"/>
      <c r="BO58" s="8"/>
      <c r="BP58" s="8"/>
      <c r="BQ58" s="8"/>
      <c r="BR58" s="8"/>
      <c r="BS58" s="8"/>
      <c r="BT58" s="2"/>
      <c r="BU58" s="2"/>
      <c r="BV58" s="5"/>
      <c r="BW58" s="5"/>
      <c r="BX58" s="5"/>
      <c r="BY58" s="5"/>
      <c r="BZ58" s="24"/>
    </row>
    <row r="59" spans="1:78" ht="9.75" customHeight="1">
      <c r="A59" s="6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71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7" ht="6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7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7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7" ht="15">
      <c r="A61" s="72"/>
      <c r="B61" s="171" t="s">
        <v>52</v>
      </c>
      <c r="C61" s="172"/>
      <c r="D61" s="172"/>
      <c r="E61" s="172"/>
      <c r="F61" s="172"/>
      <c r="G61" s="172"/>
      <c r="H61" s="172"/>
      <c r="I61" s="172"/>
      <c r="J61" s="172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35"/>
      <c r="AI61" s="35"/>
      <c r="AJ61" s="35"/>
      <c r="AK61" s="35"/>
      <c r="AL61" s="73"/>
      <c r="AM61" s="169" t="s">
        <v>11</v>
      </c>
      <c r="AN61" s="168"/>
      <c r="AO61" s="168"/>
      <c r="AP61" s="168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7" ht="9" customHeight="1">
      <c r="A62" s="72"/>
      <c r="B62" s="5"/>
      <c r="C62" s="5"/>
      <c r="D62" s="5"/>
      <c r="E62" s="5"/>
      <c r="F62" s="5"/>
      <c r="G62" s="3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7" ht="15">
      <c r="A63" s="68"/>
      <c r="B63" s="171" t="s">
        <v>53</v>
      </c>
      <c r="C63" s="172"/>
      <c r="D63" s="172"/>
      <c r="E63" s="172"/>
      <c r="F63" s="172"/>
      <c r="G63" s="172"/>
      <c r="H63" s="172"/>
      <c r="I63" s="172"/>
      <c r="J63" s="172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35"/>
      <c r="AI63" s="35"/>
      <c r="AJ63" s="35"/>
      <c r="AK63" s="35"/>
      <c r="AL63" s="35"/>
      <c r="AM63" s="169" t="s">
        <v>11</v>
      </c>
      <c r="AN63" s="168"/>
      <c r="AO63" s="168"/>
      <c r="AP63" s="168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75"/>
      <c r="BW63" s="75"/>
      <c r="BX63" s="75"/>
      <c r="BY63" s="75"/>
    </row>
    <row r="64" spans="1:77" ht="9" customHeight="1">
      <c r="A64" s="76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78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74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75"/>
      <c r="BW64" s="75"/>
      <c r="BX64" s="75"/>
      <c r="BY64" s="75"/>
    </row>
    <row r="65" spans="1:77" ht="15">
      <c r="A65" s="68"/>
      <c r="B65" s="171" t="s">
        <v>54</v>
      </c>
      <c r="C65" s="172"/>
      <c r="D65" s="172"/>
      <c r="E65" s="172"/>
      <c r="F65" s="172"/>
      <c r="G65" s="172"/>
      <c r="H65" s="172"/>
      <c r="I65" s="172"/>
      <c r="J65" s="172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35"/>
      <c r="AI65" s="35"/>
      <c r="AJ65" s="35"/>
      <c r="AK65" s="35"/>
      <c r="AL65" s="35"/>
      <c r="AM65" s="169" t="s">
        <v>11</v>
      </c>
      <c r="AN65" s="168"/>
      <c r="AO65" s="168"/>
      <c r="AP65" s="168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75"/>
      <c r="BW65" s="75"/>
      <c r="BX65" s="75"/>
      <c r="BY65" s="75"/>
    </row>
    <row r="66" spans="1:77" ht="9" customHeight="1">
      <c r="A66" s="6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7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75"/>
    </row>
    <row r="67" spans="1:77" ht="15">
      <c r="A67" s="68"/>
      <c r="B67" s="171" t="s">
        <v>55</v>
      </c>
      <c r="C67" s="172"/>
      <c r="D67" s="172"/>
      <c r="E67" s="172"/>
      <c r="F67" s="172"/>
      <c r="G67" s="172"/>
      <c r="H67" s="172"/>
      <c r="I67" s="172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37"/>
      <c r="AI67" s="37"/>
      <c r="AJ67" s="37"/>
      <c r="AK67" s="37"/>
      <c r="AL67" s="37"/>
      <c r="AM67" s="169" t="s">
        <v>11</v>
      </c>
      <c r="AN67" s="168"/>
      <c r="AO67" s="168"/>
      <c r="AP67" s="168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7" ht="21" customHeight="1">
      <c r="A68" s="68"/>
      <c r="B68" s="5"/>
      <c r="C68" s="5"/>
      <c r="D68" s="5"/>
      <c r="E68" s="5"/>
      <c r="F68" s="5"/>
      <c r="G68" s="3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7" ht="18" customHeight="1">
      <c r="A69" s="68"/>
      <c r="B69" s="167" t="s">
        <v>12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79"/>
      <c r="BW69" s="5"/>
      <c r="BX69" s="5"/>
      <c r="BY69" s="9"/>
    </row>
    <row r="70" spans="1:77" ht="45" customHeight="1">
      <c r="A70" s="68"/>
      <c r="B70" s="226" t="s">
        <v>99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8"/>
      <c r="AW70" s="228"/>
      <c r="AX70" s="228"/>
      <c r="AY70" s="228"/>
      <c r="AZ70" s="228"/>
      <c r="BA70" s="228"/>
      <c r="BB70" s="228"/>
      <c r="BC70" s="228"/>
      <c r="BD70" s="22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79"/>
      <c r="BW70" s="5"/>
      <c r="BX70" s="5"/>
      <c r="BY70" s="9"/>
    </row>
    <row r="71" spans="1:77" ht="9.75" customHeight="1">
      <c r="A71" s="68"/>
      <c r="B71" s="5"/>
      <c r="C71" s="5"/>
      <c r="D71" s="5"/>
      <c r="E71" s="5"/>
      <c r="F71" s="5"/>
      <c r="G71" s="3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79"/>
      <c r="BW71" s="9"/>
      <c r="BX71" s="9"/>
      <c r="BY71" s="9"/>
    </row>
    <row r="72" spans="1:77" ht="15">
      <c r="A72" s="68"/>
      <c r="B72" s="230" t="s">
        <v>41</v>
      </c>
      <c r="C72" s="168"/>
      <c r="D72" s="168"/>
      <c r="E72" s="168"/>
      <c r="F72" s="168"/>
      <c r="G72" s="168"/>
      <c r="H72" s="168"/>
      <c r="I72" s="168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82"/>
      <c r="AI72" s="82"/>
      <c r="AJ72" s="82"/>
      <c r="AK72" s="82"/>
      <c r="AL72" s="82"/>
      <c r="AM72" s="169" t="s">
        <v>11</v>
      </c>
      <c r="AN72" s="168"/>
      <c r="AO72" s="168"/>
      <c r="AP72" s="168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85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80"/>
      <c r="BW72" s="80"/>
      <c r="BX72" s="80"/>
      <c r="BY72" s="80"/>
    </row>
    <row r="73" spans="1:77" ht="12.7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80"/>
      <c r="BW73" s="80"/>
      <c r="BX73" s="80"/>
      <c r="BY73" s="80"/>
    </row>
    <row r="74" spans="1:77" ht="12.75" customHeight="1">
      <c r="A74" s="63"/>
      <c r="B74" s="229" t="s">
        <v>43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"/>
      <c r="BU74" s="2"/>
      <c r="BV74" s="83"/>
      <c r="BW74" s="83"/>
      <c r="BX74" s="83"/>
      <c r="BY74" s="83"/>
    </row>
    <row r="75" spans="2:77" ht="12.75" customHeight="1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0"/>
      <c r="BU75" s="20"/>
      <c r="BV75" s="28"/>
      <c r="BW75" s="28"/>
      <c r="BX75" s="28"/>
      <c r="BY75" s="28"/>
    </row>
    <row r="76" spans="2:77" ht="9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25"/>
      <c r="AF76" s="25"/>
      <c r="AG76" s="25"/>
      <c r="AH76" s="25"/>
      <c r="AI76" s="25"/>
      <c r="AJ76" s="238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57"/>
      <c r="BI76" s="224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7"/>
      <c r="BW76" s="25"/>
      <c r="BX76" s="25"/>
      <c r="BY76" s="23"/>
    </row>
    <row r="77" spans="2:77" ht="9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60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52"/>
      <c r="BW77" s="26"/>
      <c r="BX77" s="26"/>
      <c r="BY77" s="26"/>
    </row>
    <row r="78" spans="2:77" ht="9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35"/>
      <c r="AK78" s="236"/>
      <c r="AL78" s="236"/>
      <c r="AM78" s="236"/>
      <c r="AN78" s="236"/>
      <c r="AO78" s="236"/>
      <c r="AP78" s="236"/>
      <c r="AQ78" s="23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25"/>
      <c r="BI78" s="235"/>
      <c r="BJ78" s="236"/>
      <c r="BK78" s="236"/>
      <c r="BL78" s="236"/>
      <c r="BM78" s="66"/>
      <c r="BN78" s="66"/>
      <c r="BO78" s="66"/>
      <c r="BP78" s="25"/>
      <c r="BQ78" s="25"/>
      <c r="BR78" s="25"/>
      <c r="BS78" s="25"/>
      <c r="BT78" s="25"/>
      <c r="BU78" s="25"/>
      <c r="BV78" s="61"/>
      <c r="BW78" s="26"/>
      <c r="BX78" s="26"/>
      <c r="BY78" s="26"/>
    </row>
    <row r="79" spans="13:77" ht="9" customHeight="1"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57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7"/>
      <c r="BO79" s="58"/>
      <c r="BP79" s="58"/>
      <c r="BQ79" s="58"/>
      <c r="BR79" s="58"/>
      <c r="BS79" s="58"/>
      <c r="BT79" s="58"/>
      <c r="BU79" s="58"/>
      <c r="BV79" s="52"/>
      <c r="BW79" s="26"/>
      <c r="BX79" s="26"/>
      <c r="BY79" s="26"/>
    </row>
    <row r="80" spans="13:77" ht="9" customHeight="1"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57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25"/>
      <c r="BO80" s="58"/>
      <c r="BP80" s="58"/>
      <c r="BQ80" s="58"/>
      <c r="BR80" s="58"/>
      <c r="BS80" s="58"/>
      <c r="BT80" s="58"/>
      <c r="BU80" s="58"/>
      <c r="BV80" s="52"/>
      <c r="BW80" s="26"/>
      <c r="BX80" s="26"/>
      <c r="BY80" s="26"/>
    </row>
    <row r="81" spans="13:77" ht="9" customHeight="1"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25"/>
      <c r="BJ81" s="25"/>
      <c r="BK81" s="25"/>
      <c r="BL81" s="25"/>
      <c r="BM81" s="25"/>
      <c r="BN81" s="25"/>
      <c r="BO81" s="25"/>
      <c r="BP81" s="25"/>
      <c r="BQ81" s="25"/>
      <c r="BR81" s="56"/>
      <c r="BS81" s="56"/>
      <c r="BT81" s="56"/>
      <c r="BU81" s="56"/>
      <c r="BV81" s="27"/>
      <c r="BW81" s="29"/>
      <c r="BX81" s="29"/>
      <c r="BY81" s="29"/>
    </row>
    <row r="82" spans="31:77" ht="9" customHeight="1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31:77" ht="9" customHeight="1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31:77" ht="9" customHeight="1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31:77" ht="9" customHeight="1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31:77" ht="9" customHeight="1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31:77" ht="9" customHeight="1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31:77" ht="9" customHeight="1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31:77" ht="9" customHeight="1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31:77" ht="9" customHeight="1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32:77" ht="9" customHeight="1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password="CB01" sheet="1" objects="1" scenarios="1"/>
  <mergeCells count="114">
    <mergeCell ref="B58:BK58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  <mergeCell ref="BI76:BU77"/>
    <mergeCell ref="B70:BD70"/>
    <mergeCell ref="B74:BS75"/>
    <mergeCell ref="B72:I72"/>
    <mergeCell ref="J72:AG72"/>
    <mergeCell ref="AM72:AP72"/>
    <mergeCell ref="AQ72:BD72"/>
    <mergeCell ref="BH29:BU30"/>
    <mergeCell ref="BD35:BG36"/>
    <mergeCell ref="BF53:BU54"/>
    <mergeCell ref="AU53:BE54"/>
    <mergeCell ref="BH35:BU36"/>
    <mergeCell ref="BD29:BG30"/>
    <mergeCell ref="BD32:BG33"/>
    <mergeCell ref="BH32:BU33"/>
    <mergeCell ref="AW50:BU51"/>
    <mergeCell ref="AN29:BB30"/>
    <mergeCell ref="A41:B42"/>
    <mergeCell ref="BD41:BG42"/>
    <mergeCell ref="C44:AQ45"/>
    <mergeCell ref="C35:Q36"/>
    <mergeCell ref="C26:V27"/>
    <mergeCell ref="W26:AP27"/>
    <mergeCell ref="AS26:BB27"/>
    <mergeCell ref="R29:AG30"/>
    <mergeCell ref="AJ29:AM30"/>
    <mergeCell ref="BC26:BU27"/>
    <mergeCell ref="C41:S42"/>
    <mergeCell ref="AJ41:AS42"/>
    <mergeCell ref="T41:AG42"/>
    <mergeCell ref="AN35:BB36"/>
    <mergeCell ref="AJ32:AM33"/>
    <mergeCell ref="AN32:BB33"/>
    <mergeCell ref="C38:Q39"/>
    <mergeCell ref="R32:AG33"/>
    <mergeCell ref="R35:AG36"/>
    <mergeCell ref="AJ35:AM36"/>
    <mergeCell ref="A4:H5"/>
    <mergeCell ref="A7:J8"/>
    <mergeCell ref="A13:B14"/>
    <mergeCell ref="A16:B17"/>
    <mergeCell ref="C32:Q33"/>
    <mergeCell ref="I10:AO11"/>
    <mergeCell ref="BH23:BU24"/>
    <mergeCell ref="N13:AK14"/>
    <mergeCell ref="AL13:AY14"/>
    <mergeCell ref="N23:AA24"/>
    <mergeCell ref="AL20:BA21"/>
    <mergeCell ref="AZ13:BU14"/>
    <mergeCell ref="AH16:BU17"/>
    <mergeCell ref="BC20:BG21"/>
    <mergeCell ref="BC23:BG24"/>
    <mergeCell ref="C16:Q17"/>
    <mergeCell ref="BM1:BT1"/>
    <mergeCell ref="BM2:BT2"/>
    <mergeCell ref="AH18:BU18"/>
    <mergeCell ref="BH20:BU21"/>
    <mergeCell ref="AC20:AK21"/>
    <mergeCell ref="G2:BL2"/>
    <mergeCell ref="I4:AO5"/>
    <mergeCell ref="AZ7:BU8"/>
    <mergeCell ref="AR10:AY11"/>
    <mergeCell ref="AZ10:BU11"/>
    <mergeCell ref="AR7:AY8"/>
    <mergeCell ref="K7:AO8"/>
    <mergeCell ref="A1:E1"/>
    <mergeCell ref="A10:H11"/>
    <mergeCell ref="BB20:BB21"/>
    <mergeCell ref="C13:M14"/>
    <mergeCell ref="A2:E2"/>
    <mergeCell ref="T16:AE17"/>
    <mergeCell ref="C20:M21"/>
    <mergeCell ref="N20:AA21"/>
    <mergeCell ref="R38:AG39"/>
    <mergeCell ref="C23:M24"/>
    <mergeCell ref="AL23:BA24"/>
    <mergeCell ref="BB23:BB24"/>
    <mergeCell ref="AC23:AK24"/>
    <mergeCell ref="A29:Q30"/>
    <mergeCell ref="BH38:BU39"/>
    <mergeCell ref="BD38:BG39"/>
    <mergeCell ref="AN38:BB39"/>
    <mergeCell ref="AT41:BB42"/>
    <mergeCell ref="BH41:BU42"/>
    <mergeCell ref="B61:J61"/>
    <mergeCell ref="K61:AG61"/>
    <mergeCell ref="O47:AR48"/>
    <mergeCell ref="AJ38:AM39"/>
    <mergeCell ref="A44:B45"/>
    <mergeCell ref="K63:AG63"/>
    <mergeCell ref="K65:AG65"/>
    <mergeCell ref="B63:J63"/>
    <mergeCell ref="AM61:AP61"/>
    <mergeCell ref="AQ61:BD61"/>
    <mergeCell ref="AM63:AP63"/>
    <mergeCell ref="AQ63:BD63"/>
    <mergeCell ref="B69:S69"/>
    <mergeCell ref="AM65:AP65"/>
    <mergeCell ref="AQ65:BD65"/>
    <mergeCell ref="AM67:AP67"/>
    <mergeCell ref="AQ67:BD67"/>
    <mergeCell ref="B65:J65"/>
    <mergeCell ref="B67:J67"/>
    <mergeCell ref="K67:AG67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3" width="4.140625" style="108" customWidth="1"/>
    <col min="4" max="4" width="22.57421875" style="108" customWidth="1"/>
    <col min="5" max="5" width="17.8515625" style="108" customWidth="1"/>
    <col min="6" max="6" width="9.7109375" style="108" customWidth="1"/>
    <col min="7" max="7" width="9.140625" style="108" customWidth="1"/>
    <col min="8" max="8" width="9.8515625" style="108" customWidth="1"/>
    <col min="9" max="9" width="10.421875" style="108" customWidth="1"/>
    <col min="10" max="10" width="9.8515625" style="108" customWidth="1"/>
    <col min="11" max="11" width="11.140625" style="108" customWidth="1"/>
    <col min="12" max="12" width="11.28125" style="108" customWidth="1"/>
    <col min="13" max="13" width="12.7109375" style="108" customWidth="1"/>
    <col min="14" max="14" width="2.7109375" style="108" customWidth="1"/>
    <col min="15" max="15" width="22.57421875" style="108" customWidth="1"/>
    <col min="16" max="16384" width="9.140625" style="108" customWidth="1"/>
  </cols>
  <sheetData>
    <row r="1" spans="1:15" ht="14.25">
      <c r="A1" s="251" t="s">
        <v>42</v>
      </c>
      <c r="B1" s="251"/>
      <c r="C1" s="107"/>
      <c r="D1" s="252" t="s">
        <v>42</v>
      </c>
      <c r="E1" s="253"/>
      <c r="F1" s="253"/>
      <c r="G1" s="253"/>
      <c r="H1" s="253"/>
      <c r="I1" s="253"/>
      <c r="J1" s="253"/>
      <c r="K1" s="253"/>
      <c r="L1" s="253"/>
      <c r="M1" s="253"/>
      <c r="N1" s="107"/>
      <c r="O1" s="127" t="s">
        <v>2</v>
      </c>
    </row>
    <row r="2" spans="1:15" ht="14.25">
      <c r="A2" s="251" t="s">
        <v>42</v>
      </c>
      <c r="B2" s="251"/>
      <c r="C2" s="107"/>
      <c r="D2" s="105"/>
      <c r="E2" s="105"/>
      <c r="F2" s="105"/>
      <c r="G2" s="105"/>
      <c r="H2" s="104"/>
      <c r="I2" s="105"/>
      <c r="J2" s="105"/>
      <c r="K2" s="105"/>
      <c r="L2" s="105"/>
      <c r="M2" s="107"/>
      <c r="N2" s="107"/>
      <c r="O2" s="127" t="s">
        <v>13</v>
      </c>
    </row>
    <row r="3" spans="1:15" ht="14.25">
      <c r="A3" s="107"/>
      <c r="B3" s="107"/>
      <c r="C3" s="107"/>
      <c r="D3" s="105"/>
      <c r="E3" s="105"/>
      <c r="F3" s="105"/>
      <c r="G3" s="105"/>
      <c r="H3" s="104"/>
      <c r="I3" s="105"/>
      <c r="J3" s="105"/>
      <c r="K3" s="105"/>
      <c r="L3" s="105"/>
      <c r="M3" s="107"/>
      <c r="N3" s="107"/>
      <c r="O3" s="106"/>
    </row>
    <row r="4" spans="1:15" ht="14.25">
      <c r="A4" s="254" t="s">
        <v>39</v>
      </c>
      <c r="B4" s="251"/>
      <c r="C4" s="251"/>
      <c r="D4" s="241" t="str">
        <f>IF('ecs4 pg 1'!I4="","",'ecs4 pg 1'!I4)</f>
        <v>D49.5</v>
      </c>
      <c r="E4" s="255"/>
      <c r="F4" s="255"/>
      <c r="G4" s="255"/>
      <c r="H4" s="104"/>
      <c r="I4" s="256" t="s">
        <v>38</v>
      </c>
      <c r="J4" s="256"/>
      <c r="K4" s="241" t="str">
        <f>IF('ecs4 pg 1'!K7="","",'ecs4 pg 1'!K7)</f>
        <v>NW 1/4, Sec. 14, T5S, R16E</v>
      </c>
      <c r="L4" s="242"/>
      <c r="M4" s="242"/>
      <c r="N4" s="242"/>
      <c r="O4" s="105"/>
    </row>
    <row r="5" spans="1:15" ht="5.25" customHeight="1" thickBot="1">
      <c r="A5" s="106"/>
      <c r="B5" s="107"/>
      <c r="C5" s="107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6"/>
    </row>
    <row r="6" spans="1:15" ht="18" customHeight="1" thickBot="1">
      <c r="A6" s="106"/>
      <c r="B6" s="143"/>
      <c r="C6" s="243" t="s">
        <v>14</v>
      </c>
      <c r="D6" s="244"/>
      <c r="E6" s="244"/>
      <c r="F6" s="244"/>
      <c r="G6" s="244"/>
      <c r="H6" s="244"/>
      <c r="I6" s="244"/>
      <c r="J6" s="245"/>
      <c r="K6" s="243" t="s">
        <v>15</v>
      </c>
      <c r="L6" s="246"/>
      <c r="M6" s="246"/>
      <c r="N6" s="246"/>
      <c r="O6" s="247"/>
    </row>
    <row r="7" spans="1:15" ht="15" thickBot="1">
      <c r="A7" s="106"/>
      <c r="B7" s="144"/>
      <c r="C7" s="248" t="s">
        <v>109</v>
      </c>
      <c r="D7" s="249"/>
      <c r="E7" s="165" t="s">
        <v>16</v>
      </c>
      <c r="F7" s="109" t="s">
        <v>17</v>
      </c>
      <c r="G7" s="109" t="s">
        <v>18</v>
      </c>
      <c r="H7" s="109" t="s">
        <v>19</v>
      </c>
      <c r="I7" s="109" t="s">
        <v>20</v>
      </c>
      <c r="J7" s="147" t="s">
        <v>21</v>
      </c>
      <c r="K7" s="148" t="s">
        <v>22</v>
      </c>
      <c r="L7" s="110" t="s">
        <v>23</v>
      </c>
      <c r="M7" s="110" t="s">
        <v>24</v>
      </c>
      <c r="N7" s="250" t="s">
        <v>42</v>
      </c>
      <c r="O7" s="245"/>
    </row>
    <row r="8" spans="1:15" ht="42" customHeight="1" thickBot="1">
      <c r="A8" s="106"/>
      <c r="B8" s="145"/>
      <c r="C8" s="257" t="s">
        <v>26</v>
      </c>
      <c r="D8" s="258"/>
      <c r="E8" s="111" t="s">
        <v>27</v>
      </c>
      <c r="F8" s="112" t="s">
        <v>71</v>
      </c>
      <c r="G8" s="112" t="s">
        <v>28</v>
      </c>
      <c r="H8" s="112" t="s">
        <v>72</v>
      </c>
      <c r="I8" s="112" t="s">
        <v>29</v>
      </c>
      <c r="J8" s="112" t="s">
        <v>73</v>
      </c>
      <c r="K8" s="112" t="s">
        <v>100</v>
      </c>
      <c r="L8" s="112" t="s">
        <v>30</v>
      </c>
      <c r="M8" s="112" t="s">
        <v>101</v>
      </c>
      <c r="N8" s="259" t="s">
        <v>25</v>
      </c>
      <c r="O8" s="260"/>
    </row>
    <row r="9" spans="1:15" ht="15" customHeight="1">
      <c r="A9" s="106"/>
      <c r="B9" s="261" t="s">
        <v>102</v>
      </c>
      <c r="C9" s="264" t="s">
        <v>116</v>
      </c>
      <c r="D9" s="265"/>
      <c r="E9" s="86" t="s">
        <v>120</v>
      </c>
      <c r="F9" s="87">
        <v>100</v>
      </c>
      <c r="G9" s="88">
        <v>100</v>
      </c>
      <c r="H9" s="166">
        <f aca="true" t="shared" si="0" ref="H9:H16">IF(C9="","",ROUND(F9*G9/100,2))</f>
        <v>100</v>
      </c>
      <c r="I9" s="89">
        <v>0.73</v>
      </c>
      <c r="J9" s="154">
        <f>IF(G9="","",ROUND(H9*I9,2))</f>
        <v>73</v>
      </c>
      <c r="K9" s="155"/>
      <c r="L9" s="156"/>
      <c r="M9" s="157">
        <f>IF(K9="","",ROUND(K9*L9/100,2))</f>
      </c>
      <c r="N9" s="266"/>
      <c r="O9" s="267"/>
    </row>
    <row r="10" spans="1:15" ht="15" customHeight="1">
      <c r="A10" s="106"/>
      <c r="B10" s="262"/>
      <c r="C10" s="268" t="s">
        <v>117</v>
      </c>
      <c r="D10" s="269"/>
      <c r="E10" s="91" t="s">
        <v>121</v>
      </c>
      <c r="F10" s="87">
        <v>6</v>
      </c>
      <c r="G10" s="88">
        <v>12</v>
      </c>
      <c r="H10" s="166">
        <f t="shared" si="0"/>
        <v>0.72</v>
      </c>
      <c r="I10" s="92">
        <f aca="true" t="shared" si="1" ref="I10:I16">IF(C10="","",$I$9)</f>
        <v>0.73</v>
      </c>
      <c r="J10" s="154">
        <f aca="true" t="shared" si="2" ref="J10:J16">IF(G10="","",ROUND(H10*I10,2))</f>
        <v>0.53</v>
      </c>
      <c r="K10" s="158"/>
      <c r="L10" s="93"/>
      <c r="M10" s="103">
        <f aca="true" t="shared" si="3" ref="M10:M16">IF(K10="","",ROUND(K10*L10/100,2))</f>
      </c>
      <c r="N10" s="270"/>
      <c r="O10" s="271"/>
    </row>
    <row r="11" spans="1:15" ht="15" customHeight="1">
      <c r="A11" s="106"/>
      <c r="B11" s="262"/>
      <c r="C11" s="268" t="s">
        <v>118</v>
      </c>
      <c r="D11" s="269"/>
      <c r="E11" s="91" t="s">
        <v>122</v>
      </c>
      <c r="F11" s="87">
        <v>25</v>
      </c>
      <c r="G11" s="88">
        <v>49</v>
      </c>
      <c r="H11" s="166">
        <f t="shared" si="0"/>
        <v>12.25</v>
      </c>
      <c r="I11" s="92">
        <f t="shared" si="1"/>
        <v>0.73</v>
      </c>
      <c r="J11" s="154">
        <f t="shared" si="2"/>
        <v>8.94</v>
      </c>
      <c r="K11" s="158"/>
      <c r="L11" s="93"/>
      <c r="M11" s="103">
        <f t="shared" si="3"/>
      </c>
      <c r="N11" s="270"/>
      <c r="O11" s="271"/>
    </row>
    <row r="12" spans="1:15" ht="15" customHeight="1">
      <c r="A12" s="106"/>
      <c r="B12" s="262"/>
      <c r="C12" s="268" t="s">
        <v>119</v>
      </c>
      <c r="D12" s="269"/>
      <c r="E12" s="91" t="s">
        <v>123</v>
      </c>
      <c r="F12" s="87">
        <v>20</v>
      </c>
      <c r="G12" s="88">
        <v>39</v>
      </c>
      <c r="H12" s="166">
        <f t="shared" si="0"/>
        <v>7.8</v>
      </c>
      <c r="I12" s="92">
        <f t="shared" si="1"/>
        <v>0.73</v>
      </c>
      <c r="J12" s="154">
        <f t="shared" si="2"/>
        <v>5.69</v>
      </c>
      <c r="K12" s="158"/>
      <c r="L12" s="93"/>
      <c r="M12" s="103">
        <f t="shared" si="3"/>
      </c>
      <c r="N12" s="270"/>
      <c r="O12" s="271"/>
    </row>
    <row r="13" spans="1:15" ht="15" customHeight="1">
      <c r="A13" s="106"/>
      <c r="B13" s="262"/>
      <c r="C13" s="268"/>
      <c r="D13" s="269"/>
      <c r="E13" s="91"/>
      <c r="F13" s="87"/>
      <c r="G13" s="88"/>
      <c r="H13" s="166">
        <f t="shared" si="0"/>
      </c>
      <c r="I13" s="92">
        <f t="shared" si="1"/>
      </c>
      <c r="J13" s="154">
        <f t="shared" si="2"/>
      </c>
      <c r="K13" s="158"/>
      <c r="L13" s="93"/>
      <c r="M13" s="103">
        <f t="shared" si="3"/>
      </c>
      <c r="N13" s="270"/>
      <c r="O13" s="271"/>
    </row>
    <row r="14" spans="1:15" ht="15" customHeight="1">
      <c r="A14" s="106"/>
      <c r="B14" s="262"/>
      <c r="C14" s="268"/>
      <c r="D14" s="269"/>
      <c r="E14" s="91"/>
      <c r="F14" s="87"/>
      <c r="G14" s="88"/>
      <c r="H14" s="166">
        <f t="shared" si="0"/>
      </c>
      <c r="I14" s="92">
        <f t="shared" si="1"/>
      </c>
      <c r="J14" s="154">
        <f t="shared" si="2"/>
      </c>
      <c r="K14" s="158"/>
      <c r="L14" s="93"/>
      <c r="M14" s="103">
        <f t="shared" si="3"/>
      </c>
      <c r="N14" s="270"/>
      <c r="O14" s="271"/>
    </row>
    <row r="15" spans="1:15" ht="15" customHeight="1">
      <c r="A15" s="106"/>
      <c r="B15" s="262"/>
      <c r="C15" s="268"/>
      <c r="D15" s="269"/>
      <c r="E15" s="94"/>
      <c r="F15" s="95"/>
      <c r="G15" s="96"/>
      <c r="H15" s="166">
        <f t="shared" si="0"/>
      </c>
      <c r="I15" s="92">
        <f t="shared" si="1"/>
      </c>
      <c r="J15" s="154">
        <f t="shared" si="2"/>
      </c>
      <c r="K15" s="159"/>
      <c r="L15" s="97"/>
      <c r="M15" s="103">
        <f t="shared" si="3"/>
      </c>
      <c r="N15" s="270"/>
      <c r="O15" s="272"/>
    </row>
    <row r="16" spans="1:15" ht="15" customHeight="1">
      <c r="A16" s="106"/>
      <c r="B16" s="262"/>
      <c r="C16" s="268"/>
      <c r="D16" s="269"/>
      <c r="E16" s="94"/>
      <c r="F16" s="95"/>
      <c r="G16" s="88"/>
      <c r="H16" s="166">
        <f t="shared" si="0"/>
      </c>
      <c r="I16" s="92">
        <f t="shared" si="1"/>
      </c>
      <c r="J16" s="162">
        <f t="shared" si="2"/>
      </c>
      <c r="K16" s="158"/>
      <c r="L16" s="93"/>
      <c r="M16" s="134">
        <f t="shared" si="3"/>
      </c>
      <c r="N16" s="270"/>
      <c r="O16" s="272"/>
    </row>
    <row r="17" spans="1:15" ht="15" customHeight="1" thickBot="1">
      <c r="A17" s="106"/>
      <c r="B17" s="263"/>
      <c r="C17" s="273"/>
      <c r="D17" s="274"/>
      <c r="E17" s="274"/>
      <c r="F17" s="275"/>
      <c r="G17" s="98">
        <f>IF(SUM(G9:G16)=0,"",SUM(G9:G16))</f>
        <v>200</v>
      </c>
      <c r="H17" s="319"/>
      <c r="I17" s="320"/>
      <c r="J17" s="320"/>
      <c r="K17" s="316"/>
      <c r="L17" s="317"/>
      <c r="M17" s="317"/>
      <c r="N17" s="317"/>
      <c r="O17" s="318"/>
    </row>
    <row r="18" spans="1:15" ht="15" customHeight="1">
      <c r="A18" s="106"/>
      <c r="B18" s="261" t="s">
        <v>103</v>
      </c>
      <c r="C18" s="276"/>
      <c r="D18" s="277"/>
      <c r="E18" s="102"/>
      <c r="F18" s="140" t="s">
        <v>42</v>
      </c>
      <c r="G18" s="129"/>
      <c r="H18" s="93"/>
      <c r="I18" s="89"/>
      <c r="J18" s="154">
        <f>IF(H18="","",ROUND(H18*I18,2))</f>
      </c>
      <c r="K18" s="155"/>
      <c r="L18" s="160"/>
      <c r="M18" s="157">
        <f aca="true" t="shared" si="4" ref="M18:M27">IF(K18="","",ROUND(K18*L18/100,2))</f>
      </c>
      <c r="N18" s="278"/>
      <c r="O18" s="267"/>
    </row>
    <row r="19" spans="1:15" ht="15" customHeight="1">
      <c r="A19" s="106"/>
      <c r="B19" s="262"/>
      <c r="C19" s="268"/>
      <c r="D19" s="269"/>
      <c r="E19" s="91"/>
      <c r="F19" s="141" t="s">
        <v>42</v>
      </c>
      <c r="G19" s="130"/>
      <c r="H19" s="93"/>
      <c r="I19" s="100">
        <f aca="true" t="shared" si="5" ref="I19:I27">IF(C19="","",$I$18)</f>
      </c>
      <c r="J19" s="154">
        <f aca="true" t="shared" si="6" ref="J19:J27">IF(H19="","",ROUND(H19*I19,2))</f>
      </c>
      <c r="K19" s="161"/>
      <c r="L19" s="99"/>
      <c r="M19" s="103">
        <f t="shared" si="4"/>
      </c>
      <c r="N19" s="279"/>
      <c r="O19" s="271"/>
    </row>
    <row r="20" spans="1:15" ht="15" customHeight="1">
      <c r="A20" s="106"/>
      <c r="B20" s="262"/>
      <c r="C20" s="268"/>
      <c r="D20" s="280"/>
      <c r="E20" s="91"/>
      <c r="F20" s="141"/>
      <c r="G20" s="131"/>
      <c r="H20" s="93"/>
      <c r="I20" s="100">
        <f t="shared" si="5"/>
      </c>
      <c r="J20" s="154">
        <f t="shared" si="6"/>
      </c>
      <c r="K20" s="161"/>
      <c r="L20" s="90"/>
      <c r="M20" s="103">
        <f t="shared" si="4"/>
      </c>
      <c r="N20" s="270"/>
      <c r="O20" s="272"/>
    </row>
    <row r="21" spans="1:15" ht="15" customHeight="1">
      <c r="A21" s="106"/>
      <c r="B21" s="262"/>
      <c r="C21" s="268"/>
      <c r="D21" s="280"/>
      <c r="E21" s="91"/>
      <c r="F21" s="141"/>
      <c r="G21" s="131"/>
      <c r="H21" s="93"/>
      <c r="I21" s="100">
        <f t="shared" si="5"/>
      </c>
      <c r="J21" s="154">
        <f t="shared" si="6"/>
      </c>
      <c r="K21" s="161"/>
      <c r="L21" s="99"/>
      <c r="M21" s="103">
        <f t="shared" si="4"/>
      </c>
      <c r="N21" s="270"/>
      <c r="O21" s="272"/>
    </row>
    <row r="22" spans="1:15" ht="15" customHeight="1">
      <c r="A22" s="106"/>
      <c r="B22" s="262"/>
      <c r="C22" s="268"/>
      <c r="D22" s="280"/>
      <c r="E22" s="91"/>
      <c r="F22" s="141"/>
      <c r="G22" s="131"/>
      <c r="H22" s="93"/>
      <c r="I22" s="100">
        <f t="shared" si="5"/>
      </c>
      <c r="J22" s="154">
        <f t="shared" si="6"/>
      </c>
      <c r="K22" s="161"/>
      <c r="L22" s="99"/>
      <c r="M22" s="103">
        <f t="shared" si="4"/>
      </c>
      <c r="N22" s="270"/>
      <c r="O22" s="272"/>
    </row>
    <row r="23" spans="1:15" ht="15" customHeight="1">
      <c r="A23" s="106"/>
      <c r="B23" s="262"/>
      <c r="C23" s="268"/>
      <c r="D23" s="280"/>
      <c r="E23" s="91"/>
      <c r="F23" s="141"/>
      <c r="G23" s="131"/>
      <c r="H23" s="93"/>
      <c r="I23" s="100">
        <f t="shared" si="5"/>
      </c>
      <c r="J23" s="154">
        <f t="shared" si="6"/>
      </c>
      <c r="K23" s="161"/>
      <c r="L23" s="99"/>
      <c r="M23" s="103">
        <f t="shared" si="4"/>
      </c>
      <c r="N23" s="270"/>
      <c r="O23" s="272"/>
    </row>
    <row r="24" spans="1:15" ht="15" customHeight="1">
      <c r="A24" s="106"/>
      <c r="B24" s="262"/>
      <c r="C24" s="268"/>
      <c r="D24" s="280"/>
      <c r="E24" s="91"/>
      <c r="F24" s="141"/>
      <c r="G24" s="131"/>
      <c r="H24" s="93"/>
      <c r="I24" s="100">
        <f t="shared" si="5"/>
      </c>
      <c r="J24" s="154">
        <f t="shared" si="6"/>
      </c>
      <c r="K24" s="161"/>
      <c r="L24" s="99"/>
      <c r="M24" s="103">
        <f t="shared" si="4"/>
      </c>
      <c r="N24" s="270"/>
      <c r="O24" s="272"/>
    </row>
    <row r="25" spans="1:15" ht="15" customHeight="1">
      <c r="A25" s="106"/>
      <c r="B25" s="262"/>
      <c r="C25" s="281"/>
      <c r="D25" s="282"/>
      <c r="E25" s="91"/>
      <c r="F25" s="141"/>
      <c r="G25" s="131"/>
      <c r="H25" s="93"/>
      <c r="I25" s="100">
        <f t="shared" si="5"/>
      </c>
      <c r="J25" s="154">
        <f t="shared" si="6"/>
      </c>
      <c r="K25" s="161"/>
      <c r="L25" s="99"/>
      <c r="M25" s="103">
        <f t="shared" si="4"/>
      </c>
      <c r="N25" s="270"/>
      <c r="O25" s="272"/>
    </row>
    <row r="26" spans="1:15" ht="15" customHeight="1">
      <c r="A26" s="106"/>
      <c r="B26" s="262"/>
      <c r="C26" s="268"/>
      <c r="D26" s="280"/>
      <c r="E26" s="91"/>
      <c r="F26" s="141"/>
      <c r="G26" s="131"/>
      <c r="H26" s="93"/>
      <c r="I26" s="100">
        <f t="shared" si="5"/>
      </c>
      <c r="J26" s="154">
        <f t="shared" si="6"/>
      </c>
      <c r="K26" s="161"/>
      <c r="L26" s="99"/>
      <c r="M26" s="103">
        <f t="shared" si="4"/>
      </c>
      <c r="N26" s="270"/>
      <c r="O26" s="321"/>
    </row>
    <row r="27" spans="1:15" ht="15" customHeight="1">
      <c r="A27" s="106"/>
      <c r="B27" s="262"/>
      <c r="C27" s="268"/>
      <c r="D27" s="269"/>
      <c r="E27" s="91"/>
      <c r="F27" s="141"/>
      <c r="G27" s="130"/>
      <c r="H27" s="93"/>
      <c r="I27" s="100">
        <f t="shared" si="5"/>
      </c>
      <c r="J27" s="154">
        <f t="shared" si="6"/>
      </c>
      <c r="K27" s="158"/>
      <c r="L27" s="93"/>
      <c r="M27" s="134">
        <f t="shared" si="4"/>
      </c>
      <c r="N27" s="270"/>
      <c r="O27" s="272"/>
    </row>
    <row r="28" spans="1:15" ht="15" customHeight="1" thickBot="1">
      <c r="A28" s="106"/>
      <c r="B28" s="263"/>
      <c r="C28" s="289"/>
      <c r="D28" s="289"/>
      <c r="E28" s="135"/>
      <c r="F28" s="136"/>
      <c r="G28" s="139"/>
      <c r="H28" s="142" t="str">
        <f>IF(SUM(H18:H27)=0," ",SUM(H18:H27))</f>
        <v> </v>
      </c>
      <c r="I28" s="137"/>
      <c r="J28" s="138">
        <f>IF(G28="","",ROUND(H28*I28,2))</f>
      </c>
      <c r="K28" s="322"/>
      <c r="L28" s="323"/>
      <c r="M28" s="323"/>
      <c r="N28" s="323"/>
      <c r="O28" s="324"/>
    </row>
    <row r="29" spans="1:15" ht="28.5" customHeight="1" thickBot="1">
      <c r="A29" s="106"/>
      <c r="B29" s="262" t="s">
        <v>104</v>
      </c>
      <c r="C29" s="292" t="s">
        <v>31</v>
      </c>
      <c r="D29" s="293"/>
      <c r="E29" s="294" t="s">
        <v>74</v>
      </c>
      <c r="F29" s="295"/>
      <c r="G29" s="132" t="s">
        <v>29</v>
      </c>
      <c r="H29" s="290" t="s">
        <v>78</v>
      </c>
      <c r="I29" s="296"/>
      <c r="J29" s="291"/>
      <c r="K29" s="133" t="s">
        <v>75</v>
      </c>
      <c r="L29" s="132" t="s">
        <v>76</v>
      </c>
      <c r="M29" s="133" t="s">
        <v>77</v>
      </c>
      <c r="N29" s="290" t="s">
        <v>25</v>
      </c>
      <c r="O29" s="291"/>
    </row>
    <row r="30" spans="1:15" ht="15" customHeight="1">
      <c r="A30" s="106"/>
      <c r="B30" s="312"/>
      <c r="C30" s="283"/>
      <c r="D30" s="284"/>
      <c r="E30" s="285"/>
      <c r="F30" s="286"/>
      <c r="G30" s="90"/>
      <c r="H30" s="287">
        <f>IF(C30="none","",IF(C30="","",E30*G30))</f>
      </c>
      <c r="I30" s="288"/>
      <c r="J30" s="288"/>
      <c r="K30" s="149"/>
      <c r="L30" s="150"/>
      <c r="M30" s="151">
        <f>IF(K30="","",K30*L30/100)</f>
      </c>
      <c r="N30" s="266"/>
      <c r="O30" s="267"/>
    </row>
    <row r="31" spans="1:15" ht="15" customHeight="1">
      <c r="A31" s="106"/>
      <c r="B31" s="312"/>
      <c r="C31" s="301"/>
      <c r="D31" s="269"/>
      <c r="E31" s="285"/>
      <c r="F31" s="286"/>
      <c r="G31" s="163">
        <f>IF(C31="none","",IF(C31="","",$I$9))</f>
      </c>
      <c r="H31" s="302">
        <f>IF(C31="none","",IF(C31="","",E31*G31))</f>
      </c>
      <c r="I31" s="303"/>
      <c r="J31" s="303"/>
      <c r="K31" s="152"/>
      <c r="L31" s="88"/>
      <c r="M31" s="100">
        <f>IF(K31="","",K31*L31/100)</f>
      </c>
      <c r="N31" s="270"/>
      <c r="O31" s="271"/>
    </row>
    <row r="32" spans="1:15" ht="15" customHeight="1">
      <c r="A32" s="106"/>
      <c r="B32" s="312"/>
      <c r="C32" s="301"/>
      <c r="D32" s="269"/>
      <c r="E32" s="285"/>
      <c r="F32" s="286"/>
      <c r="G32" s="163">
        <f>IF(C32="none","",IF(C32="","",$I$9))</f>
      </c>
      <c r="H32" s="302">
        <f>IF(C32="none","",IF(C32="","",E32*G32))</f>
      </c>
      <c r="I32" s="303"/>
      <c r="J32" s="303"/>
      <c r="K32" s="152"/>
      <c r="L32" s="88"/>
      <c r="M32" s="100">
        <f>IF(K32="","",K32*L32/100)</f>
      </c>
      <c r="N32" s="270"/>
      <c r="O32" s="271"/>
    </row>
    <row r="33" spans="1:15" ht="15" customHeight="1" thickBot="1">
      <c r="A33" s="106"/>
      <c r="B33" s="313"/>
      <c r="C33" s="314"/>
      <c r="D33" s="315"/>
      <c r="E33" s="297"/>
      <c r="F33" s="298"/>
      <c r="G33" s="164">
        <f>IF(C33="none","",IF(C33="","",$I$9))</f>
      </c>
      <c r="H33" s="299">
        <f>IF(C33="none","",IF(C33="","",E33*G33))</f>
      </c>
      <c r="I33" s="300"/>
      <c r="J33" s="300"/>
      <c r="K33" s="153"/>
      <c r="L33" s="101"/>
      <c r="M33" s="146">
        <f>IF(K33="","",K33*L33/100)</f>
      </c>
      <c r="N33" s="306"/>
      <c r="O33" s="307"/>
    </row>
    <row r="34" ht="7.5" customHeight="1"/>
    <row r="35" spans="1:11" ht="12.75">
      <c r="A35" s="308" t="s">
        <v>79</v>
      </c>
      <c r="B35" s="304"/>
      <c r="C35" s="304"/>
      <c r="D35" s="304"/>
      <c r="E35" s="304"/>
      <c r="F35" s="304"/>
      <c r="J35" s="113" t="s">
        <v>105</v>
      </c>
      <c r="K35" s="108" t="s">
        <v>80</v>
      </c>
    </row>
    <row r="36" spans="10:11" ht="12.75">
      <c r="J36" s="113" t="s">
        <v>106</v>
      </c>
      <c r="K36" s="108" t="s">
        <v>32</v>
      </c>
    </row>
    <row r="37" spans="2:11" ht="12.75">
      <c r="B37" s="309" t="s">
        <v>97</v>
      </c>
      <c r="C37" s="309"/>
      <c r="D37" s="304"/>
      <c r="E37" s="304"/>
      <c r="F37" s="304"/>
      <c r="G37" s="304"/>
      <c r="H37" s="304"/>
      <c r="I37" s="304"/>
      <c r="K37" s="114" t="s">
        <v>33</v>
      </c>
    </row>
    <row r="38" spans="4:6" ht="12.75">
      <c r="D38" s="310">
        <v>100</v>
      </c>
      <c r="E38" s="311"/>
      <c r="F38" s="115">
        <v>100</v>
      </c>
    </row>
    <row r="39" ht="12.75">
      <c r="J39" s="116" t="s">
        <v>34</v>
      </c>
    </row>
    <row r="40" spans="1:10" ht="12.75">
      <c r="A40" s="113" t="s">
        <v>81</v>
      </c>
      <c r="B40" s="108" t="s">
        <v>89</v>
      </c>
      <c r="J40" s="108" t="s">
        <v>35</v>
      </c>
    </row>
    <row r="41" spans="1:15" ht="12.75">
      <c r="A41" s="113" t="s">
        <v>82</v>
      </c>
      <c r="B41" s="108" t="s">
        <v>90</v>
      </c>
      <c r="J41" s="304"/>
      <c r="K41" s="304"/>
      <c r="L41" s="304"/>
      <c r="M41" s="304"/>
      <c r="O41" s="304"/>
    </row>
    <row r="42" spans="1:15" ht="12.75">
      <c r="A42" s="113" t="s">
        <v>83</v>
      </c>
      <c r="B42" s="108" t="s">
        <v>91</v>
      </c>
      <c r="J42" s="305"/>
      <c r="K42" s="305"/>
      <c r="L42" s="305"/>
      <c r="M42" s="305"/>
      <c r="N42" s="117"/>
      <c r="O42" s="305"/>
    </row>
    <row r="43" spans="1:15" ht="12.75">
      <c r="A43" s="113" t="s">
        <v>84</v>
      </c>
      <c r="B43" s="108" t="s">
        <v>92</v>
      </c>
      <c r="J43" s="108" t="s">
        <v>40</v>
      </c>
      <c r="O43" s="108" t="s">
        <v>11</v>
      </c>
    </row>
    <row r="44" spans="1:2" ht="12.75">
      <c r="A44" s="113" t="s">
        <v>85</v>
      </c>
      <c r="B44" s="108" t="s">
        <v>93</v>
      </c>
    </row>
    <row r="45" spans="1:10" ht="12.75">
      <c r="A45" s="113" t="s">
        <v>86</v>
      </c>
      <c r="B45" s="108" t="s">
        <v>94</v>
      </c>
      <c r="J45" s="108" t="s">
        <v>36</v>
      </c>
    </row>
    <row r="46" spans="1:15" ht="12.75">
      <c r="A46" s="113" t="s">
        <v>87</v>
      </c>
      <c r="B46" s="108" t="s">
        <v>95</v>
      </c>
      <c r="J46" s="304"/>
      <c r="K46" s="304"/>
      <c r="L46" s="304"/>
      <c r="M46" s="304"/>
      <c r="O46" s="304"/>
    </row>
    <row r="47" spans="1:42" ht="12.75" customHeight="1">
      <c r="A47" s="113" t="s">
        <v>88</v>
      </c>
      <c r="B47" s="108" t="s">
        <v>96</v>
      </c>
      <c r="H47" s="118"/>
      <c r="J47" s="305"/>
      <c r="K47" s="305"/>
      <c r="L47" s="305"/>
      <c r="M47" s="305"/>
      <c r="N47" s="117"/>
      <c r="O47" s="305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</row>
    <row r="48" spans="10:42" ht="12.75" customHeight="1">
      <c r="J48" s="108" t="s">
        <v>37</v>
      </c>
      <c r="O48" s="108" t="s">
        <v>11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</row>
    <row r="49" spans="10:42" ht="12.75" customHeight="1"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</row>
    <row r="50" spans="9:42" ht="12.75">
      <c r="I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</row>
    <row r="54" spans="10:14" ht="12.75"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20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5" ht="12.75">
      <c r="A63" s="117"/>
      <c r="B63" s="117"/>
      <c r="C63" s="117"/>
      <c r="D63" s="121"/>
      <c r="E63" s="122"/>
      <c r="F63" s="121"/>
      <c r="G63" s="117"/>
      <c r="H63" s="117"/>
      <c r="I63" s="117"/>
      <c r="J63" s="125"/>
      <c r="K63" s="125"/>
      <c r="L63" s="125"/>
      <c r="M63" s="125"/>
      <c r="N63" s="125"/>
      <c r="O63" s="119"/>
    </row>
    <row r="64" spans="1:15" ht="12.75">
      <c r="A64" s="117"/>
      <c r="B64" s="117"/>
      <c r="C64" s="117"/>
      <c r="D64" s="123"/>
      <c r="E64" s="120"/>
      <c r="F64" s="123"/>
      <c r="G64" s="117"/>
      <c r="H64" s="117"/>
      <c r="I64" s="124"/>
      <c r="J64" s="125"/>
      <c r="K64" s="125"/>
      <c r="L64" s="125"/>
      <c r="M64" s="125"/>
      <c r="N64" s="125"/>
      <c r="O64" s="119"/>
    </row>
    <row r="65" spans="1:15" ht="12.75">
      <c r="A65" s="117"/>
      <c r="B65" s="117"/>
      <c r="C65" s="117"/>
      <c r="D65" s="120"/>
      <c r="E65" s="117"/>
      <c r="F65" s="117"/>
      <c r="G65" s="117"/>
      <c r="H65" s="117"/>
      <c r="I65" s="125"/>
      <c r="J65" s="125"/>
      <c r="K65" s="125"/>
      <c r="L65" s="125"/>
      <c r="M65" s="125"/>
      <c r="N65" s="125"/>
      <c r="O65" s="119"/>
    </row>
    <row r="66" spans="1:14" ht="12.75">
      <c r="A66" s="117"/>
      <c r="B66" s="117"/>
      <c r="C66" s="117"/>
      <c r="D66" s="120"/>
      <c r="E66" s="117"/>
      <c r="F66" s="117"/>
      <c r="G66" s="117"/>
      <c r="H66" s="117"/>
      <c r="I66" s="125"/>
      <c r="J66" s="117"/>
      <c r="K66" s="117"/>
      <c r="L66" s="117"/>
      <c r="M66" s="117"/>
      <c r="N66" s="117"/>
    </row>
    <row r="67" spans="1:14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9" ht="12.75">
      <c r="A68" s="117"/>
      <c r="B68" s="117"/>
      <c r="C68" s="117"/>
      <c r="D68" s="126"/>
      <c r="E68" s="126"/>
      <c r="F68" s="126"/>
      <c r="G68" s="117"/>
      <c r="H68" s="117"/>
      <c r="I68" s="117"/>
    </row>
  </sheetData>
  <sheetProtection password="CB01" sheet="1" objects="1" scenarios="1"/>
  <mergeCells count="84">
    <mergeCell ref="K17:O17"/>
    <mergeCell ref="H17:J17"/>
    <mergeCell ref="N26:O26"/>
    <mergeCell ref="K28:O28"/>
    <mergeCell ref="N27:O27"/>
    <mergeCell ref="N21:O21"/>
    <mergeCell ref="N22:O22"/>
    <mergeCell ref="J41:M42"/>
    <mergeCell ref="O41:O42"/>
    <mergeCell ref="J46:M47"/>
    <mergeCell ref="O46:O47"/>
    <mergeCell ref="N33:O33"/>
    <mergeCell ref="A35:F35"/>
    <mergeCell ref="B37:I37"/>
    <mergeCell ref="D38:E38"/>
    <mergeCell ref="B29:B33"/>
    <mergeCell ref="C33:D33"/>
    <mergeCell ref="E33:F33"/>
    <mergeCell ref="H33:J33"/>
    <mergeCell ref="N31:O31"/>
    <mergeCell ref="C32:D32"/>
    <mergeCell ref="E32:F32"/>
    <mergeCell ref="H32:J32"/>
    <mergeCell ref="N32:O32"/>
    <mergeCell ref="C31:D31"/>
    <mergeCell ref="E31:F31"/>
    <mergeCell ref="H31:J31"/>
    <mergeCell ref="C30:D30"/>
    <mergeCell ref="E30:F30"/>
    <mergeCell ref="H30:J30"/>
    <mergeCell ref="N30:O30"/>
    <mergeCell ref="C28:D28"/>
    <mergeCell ref="N29:O29"/>
    <mergeCell ref="C29:D29"/>
    <mergeCell ref="E29:F29"/>
    <mergeCell ref="H29:J29"/>
    <mergeCell ref="C23:D23"/>
    <mergeCell ref="N23:O23"/>
    <mergeCell ref="C27:D27"/>
    <mergeCell ref="C24:D24"/>
    <mergeCell ref="N24:O24"/>
    <mergeCell ref="C26:D26"/>
    <mergeCell ref="N25:O25"/>
    <mergeCell ref="C25:D25"/>
    <mergeCell ref="C17:F17"/>
    <mergeCell ref="B18:B28"/>
    <mergeCell ref="C18:D18"/>
    <mergeCell ref="N18:O18"/>
    <mergeCell ref="C19:D19"/>
    <mergeCell ref="N19:O19"/>
    <mergeCell ref="C20:D20"/>
    <mergeCell ref="N20:O20"/>
    <mergeCell ref="C21:D21"/>
    <mergeCell ref="C22:D22"/>
    <mergeCell ref="C12:D12"/>
    <mergeCell ref="C15:D15"/>
    <mergeCell ref="N15:O15"/>
    <mergeCell ref="C16:D16"/>
    <mergeCell ref="N16:O16"/>
    <mergeCell ref="N12:O12"/>
    <mergeCell ref="C13:D13"/>
    <mergeCell ref="N13:O13"/>
    <mergeCell ref="C14:D14"/>
    <mergeCell ref="N14:O14"/>
    <mergeCell ref="I4:J4"/>
    <mergeCell ref="C8:D8"/>
    <mergeCell ref="N8:O8"/>
    <mergeCell ref="B9:B17"/>
    <mergeCell ref="C9:D9"/>
    <mergeCell ref="N9:O9"/>
    <mergeCell ref="C10:D10"/>
    <mergeCell ref="N10:O10"/>
    <mergeCell ref="C11:D11"/>
    <mergeCell ref="N11:O11"/>
    <mergeCell ref="K4:N4"/>
    <mergeCell ref="C6:J6"/>
    <mergeCell ref="K6:O6"/>
    <mergeCell ref="C7:D7"/>
    <mergeCell ref="N7:O7"/>
    <mergeCell ref="A1:B1"/>
    <mergeCell ref="D1:M1"/>
    <mergeCell ref="A2:B2"/>
    <mergeCell ref="A4:C4"/>
    <mergeCell ref="D4:G4"/>
  </mergeCells>
  <printOptions/>
  <pageMargins left="0.5" right="0.5" top="0.25" bottom="0.25" header="0.5" footer="0.5"/>
  <pageSetup horizontalDpi="600" verticalDpi="600" orientation="landscape" scale="78" r:id="rId3"/>
  <ignoredErrors>
    <ignoredError sqref="C7:M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2009-11-10T16:25:12Z</cp:lastPrinted>
  <dcterms:created xsi:type="dcterms:W3CDTF">2004-11-23T16:19:16Z</dcterms:created>
  <dcterms:modified xsi:type="dcterms:W3CDTF">2023-10-04T20:47:18Z</dcterms:modified>
  <cp:category/>
  <cp:version/>
  <cp:contentType/>
  <cp:contentStatus/>
</cp:coreProperties>
</file>